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7.1.15\пользовательские папки\Почта_сервер\ЭКСПЕРТНО_АНАЛИТИЧЕСКАЯ_РАБОТА\Аналитические записки\2024\Исполнение за 9 мес. 2024\Приложения\"/>
    </mc:Choice>
  </mc:AlternateContent>
  <xr:revisionPtr revIDLastSave="0" documentId="13_ncr:1_{71E08AF8-3463-47B5-858E-2086D48DC74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Табл. 1.1" sheetId="1" state="hidden" r:id="rId1"/>
    <sheet name="Лист1" sheetId="2" r:id="rId2"/>
  </sheets>
  <definedNames>
    <definedName name="_xlnm.Print_Titles" localSheetId="1">Лист1!$6:$8</definedName>
    <definedName name="_xlnm.Print_Titles" localSheetId="0">'Табл. 1.1'!$8:$8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2" l="1"/>
  <c r="S9" i="2"/>
  <c r="S15" i="2"/>
  <c r="T60" i="2" l="1"/>
  <c r="T61" i="2"/>
  <c r="T62" i="2"/>
  <c r="T63" i="2"/>
  <c r="T64" i="2"/>
  <c r="S60" i="2"/>
  <c r="S61" i="2"/>
  <c r="S62" i="2"/>
  <c r="S63" i="2"/>
  <c r="S64" i="2"/>
  <c r="T59" i="2"/>
  <c r="S59" i="2"/>
  <c r="T57" i="2"/>
  <c r="S57" i="2"/>
  <c r="T55" i="2"/>
  <c r="S55" i="2"/>
  <c r="T33" i="2"/>
  <c r="T34" i="2"/>
  <c r="T35" i="2"/>
  <c r="T36" i="2"/>
  <c r="T37" i="2"/>
  <c r="T38" i="2"/>
  <c r="T39" i="2"/>
  <c r="S33" i="2"/>
  <c r="S34" i="2"/>
  <c r="S35" i="2"/>
  <c r="S36" i="2"/>
  <c r="S37" i="2"/>
  <c r="S38" i="2"/>
  <c r="S39" i="2"/>
  <c r="T32" i="2"/>
  <c r="S32" i="2"/>
  <c r="T30" i="2"/>
  <c r="S30" i="2"/>
  <c r="T29" i="2"/>
  <c r="S29" i="2"/>
  <c r="T27" i="2"/>
  <c r="S27" i="2"/>
  <c r="T23" i="2"/>
  <c r="T24" i="2"/>
  <c r="S23" i="2"/>
  <c r="S24" i="2"/>
  <c r="T16" i="2"/>
  <c r="T17" i="2"/>
  <c r="T18" i="2"/>
  <c r="T19" i="2"/>
  <c r="T20" i="2"/>
  <c r="T21" i="2"/>
  <c r="T22" i="2"/>
  <c r="S16" i="2"/>
  <c r="S17" i="2"/>
  <c r="S18" i="2"/>
  <c r="S19" i="2"/>
  <c r="S20" i="2"/>
  <c r="S21" i="2"/>
  <c r="S22" i="2"/>
  <c r="T15" i="2"/>
  <c r="T26" i="2" l="1"/>
  <c r="S26" i="2"/>
  <c r="S56" i="2" l="1"/>
  <c r="T56" i="2"/>
  <c r="T51" i="2" l="1"/>
  <c r="S45" i="2" l="1"/>
  <c r="S46" i="2"/>
  <c r="T52" i="2"/>
  <c r="T45" i="2"/>
  <c r="T46" i="2"/>
  <c r="T54" i="2"/>
  <c r="S54" i="2"/>
  <c r="S51" i="2"/>
  <c r="S52" i="2" l="1"/>
  <c r="K57" i="1" l="1"/>
  <c r="K59" i="1"/>
  <c r="K60" i="1"/>
  <c r="K61" i="1"/>
  <c r="K51" i="1"/>
  <c r="K52" i="1"/>
  <c r="K53" i="1"/>
  <c r="K54" i="1"/>
  <c r="K55" i="1"/>
  <c r="K48" i="1"/>
  <c r="K45" i="1"/>
  <c r="K41" i="1"/>
  <c r="K42" i="1"/>
  <c r="K38" i="1"/>
  <c r="K29" i="1"/>
  <c r="K30" i="1"/>
  <c r="K31" i="1"/>
  <c r="K32" i="1"/>
  <c r="K33" i="1"/>
  <c r="K34" i="1"/>
  <c r="K35" i="1"/>
  <c r="K26" i="1"/>
  <c r="K23" i="1"/>
  <c r="K15" i="1"/>
  <c r="K16" i="1"/>
  <c r="K17" i="1"/>
  <c r="K18" i="1"/>
  <c r="K19" i="1"/>
  <c r="K20" i="1"/>
  <c r="K50" i="1"/>
  <c r="K44" i="1"/>
  <c r="K40" i="1"/>
  <c r="K37" i="1"/>
  <c r="K28" i="1"/>
  <c r="K25" i="1"/>
  <c r="K22" i="1"/>
  <c r="K14" i="1"/>
  <c r="L57" i="1"/>
  <c r="L58" i="1"/>
  <c r="L59" i="1"/>
  <c r="L61" i="1"/>
  <c r="L51" i="1"/>
  <c r="L55" i="1"/>
  <c r="L45" i="1"/>
  <c r="L38" i="1"/>
  <c r="L30" i="1"/>
  <c r="L31" i="1"/>
  <c r="L32" i="1"/>
  <c r="L33" i="1"/>
  <c r="L34" i="1"/>
  <c r="L35" i="1"/>
  <c r="L26" i="1"/>
  <c r="L23" i="1"/>
  <c r="L22" i="1"/>
  <c r="L15" i="1"/>
  <c r="L16" i="1"/>
  <c r="L17" i="1"/>
  <c r="L18" i="1"/>
  <c r="L19" i="1"/>
  <c r="L20" i="1"/>
  <c r="L47" i="1"/>
  <c r="L44" i="1"/>
  <c r="L37" i="1"/>
  <c r="L28" i="1"/>
  <c r="L25" i="1"/>
  <c r="L14" i="1"/>
  <c r="L11" i="1"/>
  <c r="L12" i="1"/>
  <c r="L10" i="1"/>
</calcChain>
</file>

<file path=xl/sharedStrings.xml><?xml version="1.0" encoding="utf-8"?>
<sst xmlns="http://schemas.openxmlformats.org/spreadsheetml/2006/main" count="409" uniqueCount="137">
  <si>
    <t>Ед. изм.</t>
  </si>
  <si>
    <t>2012 год</t>
  </si>
  <si>
    <t>2013 год</t>
  </si>
  <si>
    <t>2014 год</t>
  </si>
  <si>
    <t>отчет</t>
  </si>
  <si>
    <t>прогноз</t>
  </si>
  <si>
    <t>оценка</t>
  </si>
  <si>
    <t>3*</t>
  </si>
  <si>
    <t>4*</t>
  </si>
  <si>
    <t>5*</t>
  </si>
  <si>
    <t>6*</t>
  </si>
  <si>
    <t>7*</t>
  </si>
  <si>
    <t>8*</t>
  </si>
  <si>
    <t>Валовой региональный продукт (ВРП)</t>
  </si>
  <si>
    <t>Валовой региональный продукт в  ценах соответствующих лет</t>
  </si>
  <si>
    <t xml:space="preserve">млн. руб. </t>
  </si>
  <si>
    <t>индекс физического объема ВРП</t>
  </si>
  <si>
    <t>% к пред. году</t>
  </si>
  <si>
    <t>индекс-дефлятор ВРП</t>
  </si>
  <si>
    <t>х</t>
  </si>
  <si>
    <t>Промышленное производство</t>
  </si>
  <si>
    <t>Индекс промышленного производства</t>
  </si>
  <si>
    <t>Добыча полезных ископаемых</t>
  </si>
  <si>
    <t xml:space="preserve">индекс производства-РАЗДЕЛ C: Добыча полезных ископаемых </t>
  </si>
  <si>
    <t>Обрабатывающие производства</t>
  </si>
  <si>
    <t>индекс производства- РАЗДЕЛ D: Обрабатывающие производства</t>
  </si>
  <si>
    <t>Производство и распределение электроэнергии, газа и воды</t>
  </si>
  <si>
    <t>индекс производства - РАЗДЕЛ E: Производство и распределение электроэнергии, газа и воды</t>
  </si>
  <si>
    <t>Сельское хозяйство</t>
  </si>
  <si>
    <t>Продукция сельского хозяйства  в хозяйствах всех категорий</t>
  </si>
  <si>
    <t>индекс производства продукции сельского хозяйства</t>
  </si>
  <si>
    <t>Строительство</t>
  </si>
  <si>
    <t>индекс производства по виду деятельности "Строительство" (Раздел F)</t>
  </si>
  <si>
    <t>Торговля и услуги населению</t>
  </si>
  <si>
    <t xml:space="preserve">Индекс потребительских цен </t>
  </si>
  <si>
    <t xml:space="preserve">Оборот розничной торговли </t>
  </si>
  <si>
    <t>Оборот общественного питания</t>
  </si>
  <si>
    <t>Объем платных услуг населению</t>
  </si>
  <si>
    <t>Внешнеэкономическая деятельность</t>
  </si>
  <si>
    <t>Экспорт товаров- всего</t>
  </si>
  <si>
    <t>млн. долл. США</t>
  </si>
  <si>
    <t>Импорт товаров - всего</t>
  </si>
  <si>
    <t xml:space="preserve"> единиц</t>
  </si>
  <si>
    <t>тыс. человек</t>
  </si>
  <si>
    <t xml:space="preserve">млрд. руб. </t>
  </si>
  <si>
    <t>Малое предпринимательство</t>
  </si>
  <si>
    <t>Число малых предприятий</t>
  </si>
  <si>
    <t>Среднесписочная численность работников</t>
  </si>
  <si>
    <t>Оборот малых предприятий</t>
  </si>
  <si>
    <t xml:space="preserve">Инвестиции </t>
  </si>
  <si>
    <t xml:space="preserve">Инвестиции в основной капитал </t>
  </si>
  <si>
    <t>Индекс физического объема инвестиций</t>
  </si>
  <si>
    <t xml:space="preserve">% к пред. году </t>
  </si>
  <si>
    <t xml:space="preserve">Финансы </t>
  </si>
  <si>
    <t>Прибыль прибыльных организаций</t>
  </si>
  <si>
    <t>млн.руб.</t>
  </si>
  <si>
    <t>Налог на прибыль организаций</t>
  </si>
  <si>
    <t>Денежные доходы населения</t>
  </si>
  <si>
    <t>Реальные денежные доходы населения</t>
  </si>
  <si>
    <t>Денежные доходы в расчете на душу населения в месяц</t>
  </si>
  <si>
    <t>руб.</t>
  </si>
  <si>
    <t>Величина прожиточного минимума в среднем на душу населения в месяц</t>
  </si>
  <si>
    <t>%</t>
  </si>
  <si>
    <t>Труд и занятость</t>
  </si>
  <si>
    <t>тыс. чел.</t>
  </si>
  <si>
    <t>Среднегодовая численность занятых в экономике</t>
  </si>
  <si>
    <t xml:space="preserve">Фонд начисленной заработной платы всех работников </t>
  </si>
  <si>
    <t>Средняя номинальная начисленная заработная плата одного работника</t>
  </si>
  <si>
    <t>Уровень безработицы</t>
  </si>
  <si>
    <t>Численность населения (среднегодовая)</t>
  </si>
  <si>
    <t>тыс.чел.</t>
  </si>
  <si>
    <t>* Примечание:</t>
  </si>
  <si>
    <t>в гр. 3, 7 показатели приведены в соответствии с распоряжениями Правительства Забайкальского края от 10.04.2014 №196-р и от 14.04.2014 № 205-р</t>
  </si>
  <si>
    <t>в гр. 4 показатели приведены в соответствии с распоряжением Правительства Забайкальского края от 23.10.2012 № 521-р</t>
  </si>
  <si>
    <t>в гр. 6, 8 показатели приведены в соответствии с распоряжением Правительства Забайкальского края от 30.10.2013 № 592-р</t>
  </si>
  <si>
    <t>Объем выполненных работ по виду деятельности "Строительство" (Раздел F)</t>
  </si>
  <si>
    <t>Денежные доходы и расходы населения</t>
  </si>
  <si>
    <t>Средний размер назначенных месячных пенсий пенсионеров, состоящих на учете в системе Пенсионного фонда РФ</t>
  </si>
  <si>
    <t>Численность пенсионеров, состоящих на учете в системе Пенсионного фонда Российской Федерации</t>
  </si>
  <si>
    <t>чел.</t>
  </si>
  <si>
    <t>приложения №1</t>
  </si>
  <si>
    <t>отчет              1 квартал</t>
  </si>
  <si>
    <t xml:space="preserve">оценка </t>
  </si>
  <si>
    <t xml:space="preserve">абсолютное отклонение показателей </t>
  </si>
  <si>
    <t>9*</t>
  </si>
  <si>
    <t>10*</t>
  </si>
  <si>
    <t>оценки 2014 года к прогнозу 2014 года      (гр. 10 - гр. 8)</t>
  </si>
  <si>
    <t xml:space="preserve"> 1 квартала 2014 года к 1 кварталу 2013 года (гр. 9 - гр. 5)</t>
  </si>
  <si>
    <t>Динамика параметров социально-экономического развития Забайкальского края за 2012-2014 годы</t>
  </si>
  <si>
    <t>к Аналитической записке</t>
  </si>
  <si>
    <t>в гр. 5, 9 показатели приведены в соответствии данными госстатистики</t>
  </si>
  <si>
    <t>в гр. 10 показатели приведены в соответствии с распоряжением Правительства Забайкальского края от 14.04.2014 № 205-р</t>
  </si>
  <si>
    <t>% к пред. периоду</t>
  </si>
  <si>
    <t>месяц к месяцу</t>
  </si>
  <si>
    <t>Выпуск товаров и услуг</t>
  </si>
  <si>
    <t xml:space="preserve">млн. рублей </t>
  </si>
  <si>
    <t xml:space="preserve">млн.руб. </t>
  </si>
  <si>
    <t>Среднедушевые денежные доходы (в месяц)</t>
  </si>
  <si>
    <t>Среднемесячная номинальная начисленная заработная плата в целом по региону</t>
  </si>
  <si>
    <t xml:space="preserve"> абсолютное </t>
  </si>
  <si>
    <t xml:space="preserve"> Примечание:</t>
  </si>
  <si>
    <t xml:space="preserve">                 </t>
  </si>
  <si>
    <t xml:space="preserve">к Аналитической записке </t>
  </si>
  <si>
    <t>Малое и среднее предпринимательство</t>
  </si>
  <si>
    <t>Число малых и средних предприятий, включая микропредприятия</t>
  </si>
  <si>
    <t>Среднесписочная численность работников малых и средних предприятий</t>
  </si>
  <si>
    <t>Оборот малых и средних предприятий</t>
  </si>
  <si>
    <t>Численность безработных (по методологии МОТ)</t>
  </si>
  <si>
    <t>Налог на прибыль организаций*</t>
  </si>
  <si>
    <t>отчет за год</t>
  </si>
  <si>
    <t>* данные по налогу на прибыль организаций приведены по консолидированному бюджету</t>
  </si>
  <si>
    <t>34 411,2*</t>
  </si>
  <si>
    <t>Объем отгруженных товаров собственного производства, выполненных работ и услуг собственными силами, всего</t>
  </si>
  <si>
    <t>Водоснабжение; водоотведение, организация сбора и утилизация отходов, деятельность по ликвидации загрязнений</t>
  </si>
  <si>
    <t>Индекс производства - РАЗДЕЛ E: Водоснабжение; водоотведение, организация сбора и утилизация отходов, деятельность по ликвидации загрязнений</t>
  </si>
  <si>
    <t xml:space="preserve">Обеспечение электрической энергией, газом и паром: кондиционирование воздуха </t>
  </si>
  <si>
    <t xml:space="preserve">Индекс производства - РАЗДЕЛ D: Обеспечение электрической энергией, газом и паром: кондиционирование воздуха </t>
  </si>
  <si>
    <t>Индекс производства- РАЗДЕЛ C: Обрабатывающие производства</t>
  </si>
  <si>
    <t xml:space="preserve">индекс производства РАЗДЕЛ B: Добыча полезных ископаемых </t>
  </si>
  <si>
    <t>Индекс потребительских цен (среднегодовой)</t>
  </si>
  <si>
    <t xml:space="preserve">относительное % </t>
  </si>
  <si>
    <t>Темп роста номинальной начисленной среднемесячной заработной платы работников организации</t>
  </si>
  <si>
    <t>2021 год</t>
  </si>
  <si>
    <t>2022 год</t>
  </si>
  <si>
    <t xml:space="preserve">1 полугодие </t>
  </si>
  <si>
    <t xml:space="preserve">9 месяцев </t>
  </si>
  <si>
    <t>9 месяцев</t>
  </si>
  <si>
    <t>оценка за год</t>
  </si>
  <si>
    <t>в гр. 5-7, 10-12, показатели приведены в соответствии с данными Забайкалкрайстата</t>
  </si>
  <si>
    <t>Приложение №1</t>
  </si>
  <si>
    <t>2023 год</t>
  </si>
  <si>
    <t>Сравнительный анализ параметров социально-экономического развития Забайкальского края за 9 месяцев 2023 и 2024 годов</t>
  </si>
  <si>
    <t>отклонение показателей                          9 месяцев 2024 года к                    9 месяцам  2023 года                       (гр.12 к гр.7)</t>
  </si>
  <si>
    <t>2024 год</t>
  </si>
  <si>
    <t>в гр. 4 показатели приведены в соответствии с распоряжениями Правительства Забайкальского края от 19.10.2022 №414-р</t>
  </si>
  <si>
    <t>в гр.9 показатели приведены в соответствии с распоряжениями Правительства Забайкальского края от 19.10.2023 №419-р</t>
  </si>
  <si>
    <t>в гр. 3, 8, 13 показатели приведены в соответствии с распоряжениями Правительства Забайкальского края от 24.10.2024 №456-р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</si>
</sst>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16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NumberFormat="1" applyFont="1" applyFill="1"/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164" fontId="16" fillId="0" borderId="0" xfId="0" applyNumberFormat="1" applyFont="1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0" borderId="0" xfId="0" applyFont="1" applyFill="1"/>
    <xf numFmtId="0" fontId="4" fillId="0" borderId="0" xfId="0" applyFont="1" applyFill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19" fillId="0" borderId="0" xfId="0" applyNumberFormat="1" applyFont="1" applyFill="1"/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0" fillId="2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1" fillId="0" borderId="0" xfId="0" applyFont="1" applyFill="1"/>
    <xf numFmtId="165" fontId="20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1" xfId="0" applyNumberFormat="1" applyFont="1" applyFill="1" applyBorder="1" applyAlignment="1" applyProtection="1">
      <alignment horizontal="center" vertical="center"/>
      <protection locked="0"/>
    </xf>
    <xf numFmtId="165" fontId="20" fillId="0" borderId="1" xfId="0" applyNumberFormat="1" applyFont="1" applyFill="1" applyBorder="1" applyAlignment="1" applyProtection="1">
      <alignment horizontal="center" vertical="center"/>
      <protection locked="0"/>
    </xf>
    <xf numFmtId="165" fontId="20" fillId="3" borderId="1" xfId="0" applyNumberFormat="1" applyFont="1" applyFill="1" applyBorder="1" applyAlignment="1" applyProtection="1">
      <alignment horizontal="center" vertical="center"/>
      <protection locked="0"/>
    </xf>
    <xf numFmtId="165" fontId="20" fillId="2" borderId="1" xfId="0" applyNumberFormat="1" applyFont="1" applyFill="1" applyBorder="1" applyAlignment="1" applyProtection="1">
      <alignment horizontal="center" vertical="center"/>
      <protection locked="0"/>
    </xf>
    <xf numFmtId="4" fontId="20" fillId="0" borderId="1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1" xfId="0" applyNumberFormat="1" applyFont="1" applyFill="1" applyBorder="1" applyAlignment="1" applyProtection="1">
      <alignment horizontal="center"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 applyProtection="1">
      <alignment horizontal="center" vertical="center"/>
      <protection locked="0"/>
    </xf>
    <xf numFmtId="164" fontId="20" fillId="3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5" fontId="21" fillId="0" borderId="1" xfId="0" applyNumberFormat="1" applyFont="1" applyFill="1" applyBorder="1" applyAlignment="1" applyProtection="1">
      <alignment horizontal="center" vertical="center"/>
      <protection locked="0"/>
    </xf>
    <xf numFmtId="165" fontId="21" fillId="2" borderId="1" xfId="0" applyNumberFormat="1" applyFont="1" applyFill="1" applyBorder="1" applyAlignment="1" applyProtection="1">
      <alignment horizontal="center" vertical="center"/>
      <protection locked="0"/>
    </xf>
    <xf numFmtId="4" fontId="21" fillId="0" borderId="1" xfId="0" applyNumberFormat="1" applyFont="1" applyFill="1" applyBorder="1" applyAlignment="1" applyProtection="1">
      <alignment horizontal="center" vertical="center"/>
      <protection locked="0"/>
    </xf>
    <xf numFmtId="165" fontId="21" fillId="0" borderId="1" xfId="0" applyNumberFormat="1" applyFont="1" applyFill="1" applyBorder="1" applyAlignment="1" applyProtection="1">
      <alignment horizontal="center" vertical="center" wrapText="1"/>
    </xf>
    <xf numFmtId="165" fontId="21" fillId="2" borderId="1" xfId="0" applyNumberFormat="1" applyFont="1" applyFill="1" applyBorder="1" applyAlignment="1" applyProtection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 applyProtection="1">
      <alignment horizontal="center" vertical="center"/>
      <protection locked="0"/>
    </xf>
    <xf numFmtId="164" fontId="21" fillId="0" borderId="1" xfId="0" applyNumberFormat="1" applyFont="1" applyFill="1" applyBorder="1" applyAlignment="1" applyProtection="1">
      <alignment horizontal="center" vertical="center"/>
      <protection locked="0"/>
    </xf>
    <xf numFmtId="164" fontId="21" fillId="0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64" fontId="21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4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21" fillId="0" borderId="2" xfId="0" applyNumberFormat="1" applyFont="1" applyFill="1" applyBorder="1" applyAlignment="1" applyProtection="1">
      <alignment horizontal="center" vertical="center" wrapText="1"/>
    </xf>
    <xf numFmtId="4" fontId="21" fillId="0" borderId="3" xfId="0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opLeftCell="A3" zoomScale="92" zoomScaleNormal="92" workbookViewId="0">
      <selection activeCell="A8" sqref="A8:XFD8"/>
    </sheetView>
  </sheetViews>
  <sheetFormatPr defaultRowHeight="15" x14ac:dyDescent="0.25"/>
  <cols>
    <col min="1" max="1" width="33.5703125" style="4" customWidth="1"/>
    <col min="2" max="2" width="10.5703125" style="31" customWidth="1"/>
    <col min="3" max="3" width="10" style="4" customWidth="1"/>
    <col min="4" max="6" width="9.5703125" style="4" customWidth="1"/>
    <col min="7" max="7" width="9.42578125" style="4" customWidth="1"/>
    <col min="8" max="9" width="9.7109375" style="4" customWidth="1"/>
    <col min="10" max="10" width="9.85546875" style="4" customWidth="1"/>
    <col min="11" max="12" width="9.28515625" style="41" customWidth="1"/>
    <col min="13" max="256" width="9.140625" style="4"/>
    <col min="257" max="257" width="40.7109375" style="4" customWidth="1"/>
    <col min="258" max="258" width="11.140625" style="4" customWidth="1"/>
    <col min="259" max="260" width="10.85546875" style="4" customWidth="1"/>
    <col min="261" max="262" width="10.140625" style="4" customWidth="1"/>
    <col min="263" max="263" width="9.85546875" style="4" customWidth="1"/>
    <col min="264" max="264" width="10.85546875" style="4" customWidth="1"/>
    <col min="265" max="265" width="10" style="4" customWidth="1"/>
    <col min="266" max="267" width="9.28515625" style="4" customWidth="1"/>
    <col min="268" max="268" width="9.85546875" style="4" customWidth="1"/>
    <col min="269" max="512" width="9.140625" style="4"/>
    <col min="513" max="513" width="40.7109375" style="4" customWidth="1"/>
    <col min="514" max="514" width="11.140625" style="4" customWidth="1"/>
    <col min="515" max="516" width="10.85546875" style="4" customWidth="1"/>
    <col min="517" max="518" width="10.140625" style="4" customWidth="1"/>
    <col min="519" max="519" width="9.85546875" style="4" customWidth="1"/>
    <col min="520" max="520" width="10.85546875" style="4" customWidth="1"/>
    <col min="521" max="521" width="10" style="4" customWidth="1"/>
    <col min="522" max="523" width="9.28515625" style="4" customWidth="1"/>
    <col min="524" max="524" width="9.85546875" style="4" customWidth="1"/>
    <col min="525" max="768" width="9.140625" style="4"/>
    <col min="769" max="769" width="40.7109375" style="4" customWidth="1"/>
    <col min="770" max="770" width="11.140625" style="4" customWidth="1"/>
    <col min="771" max="772" width="10.85546875" style="4" customWidth="1"/>
    <col min="773" max="774" width="10.140625" style="4" customWidth="1"/>
    <col min="775" max="775" width="9.85546875" style="4" customWidth="1"/>
    <col min="776" max="776" width="10.85546875" style="4" customWidth="1"/>
    <col min="777" max="777" width="10" style="4" customWidth="1"/>
    <col min="778" max="779" width="9.28515625" style="4" customWidth="1"/>
    <col min="780" max="780" width="9.85546875" style="4" customWidth="1"/>
    <col min="781" max="1024" width="9.140625" style="4"/>
    <col min="1025" max="1025" width="40.7109375" style="4" customWidth="1"/>
    <col min="1026" max="1026" width="11.140625" style="4" customWidth="1"/>
    <col min="1027" max="1028" width="10.85546875" style="4" customWidth="1"/>
    <col min="1029" max="1030" width="10.140625" style="4" customWidth="1"/>
    <col min="1031" max="1031" width="9.85546875" style="4" customWidth="1"/>
    <col min="1032" max="1032" width="10.85546875" style="4" customWidth="1"/>
    <col min="1033" max="1033" width="10" style="4" customWidth="1"/>
    <col min="1034" max="1035" width="9.28515625" style="4" customWidth="1"/>
    <col min="1036" max="1036" width="9.85546875" style="4" customWidth="1"/>
    <col min="1037" max="1280" width="9.140625" style="4"/>
    <col min="1281" max="1281" width="40.7109375" style="4" customWidth="1"/>
    <col min="1282" max="1282" width="11.140625" style="4" customWidth="1"/>
    <col min="1283" max="1284" width="10.85546875" style="4" customWidth="1"/>
    <col min="1285" max="1286" width="10.140625" style="4" customWidth="1"/>
    <col min="1287" max="1287" width="9.85546875" style="4" customWidth="1"/>
    <col min="1288" max="1288" width="10.85546875" style="4" customWidth="1"/>
    <col min="1289" max="1289" width="10" style="4" customWidth="1"/>
    <col min="1290" max="1291" width="9.28515625" style="4" customWidth="1"/>
    <col min="1292" max="1292" width="9.85546875" style="4" customWidth="1"/>
    <col min="1293" max="1536" width="9.140625" style="4"/>
    <col min="1537" max="1537" width="40.7109375" style="4" customWidth="1"/>
    <col min="1538" max="1538" width="11.140625" style="4" customWidth="1"/>
    <col min="1539" max="1540" width="10.85546875" style="4" customWidth="1"/>
    <col min="1541" max="1542" width="10.140625" style="4" customWidth="1"/>
    <col min="1543" max="1543" width="9.85546875" style="4" customWidth="1"/>
    <col min="1544" max="1544" width="10.85546875" style="4" customWidth="1"/>
    <col min="1545" max="1545" width="10" style="4" customWidth="1"/>
    <col min="1546" max="1547" width="9.28515625" style="4" customWidth="1"/>
    <col min="1548" max="1548" width="9.85546875" style="4" customWidth="1"/>
    <col min="1549" max="1792" width="9.140625" style="4"/>
    <col min="1793" max="1793" width="40.7109375" style="4" customWidth="1"/>
    <col min="1794" max="1794" width="11.140625" style="4" customWidth="1"/>
    <col min="1795" max="1796" width="10.85546875" style="4" customWidth="1"/>
    <col min="1797" max="1798" width="10.140625" style="4" customWidth="1"/>
    <col min="1799" max="1799" width="9.85546875" style="4" customWidth="1"/>
    <col min="1800" max="1800" width="10.85546875" style="4" customWidth="1"/>
    <col min="1801" max="1801" width="10" style="4" customWidth="1"/>
    <col min="1802" max="1803" width="9.28515625" style="4" customWidth="1"/>
    <col min="1804" max="1804" width="9.85546875" style="4" customWidth="1"/>
    <col min="1805" max="2048" width="9.140625" style="4"/>
    <col min="2049" max="2049" width="40.7109375" style="4" customWidth="1"/>
    <col min="2050" max="2050" width="11.140625" style="4" customWidth="1"/>
    <col min="2051" max="2052" width="10.85546875" style="4" customWidth="1"/>
    <col min="2053" max="2054" width="10.140625" style="4" customWidth="1"/>
    <col min="2055" max="2055" width="9.85546875" style="4" customWidth="1"/>
    <col min="2056" max="2056" width="10.85546875" style="4" customWidth="1"/>
    <col min="2057" max="2057" width="10" style="4" customWidth="1"/>
    <col min="2058" max="2059" width="9.28515625" style="4" customWidth="1"/>
    <col min="2060" max="2060" width="9.85546875" style="4" customWidth="1"/>
    <col min="2061" max="2304" width="9.140625" style="4"/>
    <col min="2305" max="2305" width="40.7109375" style="4" customWidth="1"/>
    <col min="2306" max="2306" width="11.140625" style="4" customWidth="1"/>
    <col min="2307" max="2308" width="10.85546875" style="4" customWidth="1"/>
    <col min="2309" max="2310" width="10.140625" style="4" customWidth="1"/>
    <col min="2311" max="2311" width="9.85546875" style="4" customWidth="1"/>
    <col min="2312" max="2312" width="10.85546875" style="4" customWidth="1"/>
    <col min="2313" max="2313" width="10" style="4" customWidth="1"/>
    <col min="2314" max="2315" width="9.28515625" style="4" customWidth="1"/>
    <col min="2316" max="2316" width="9.85546875" style="4" customWidth="1"/>
    <col min="2317" max="2560" width="9.140625" style="4"/>
    <col min="2561" max="2561" width="40.7109375" style="4" customWidth="1"/>
    <col min="2562" max="2562" width="11.140625" style="4" customWidth="1"/>
    <col min="2563" max="2564" width="10.85546875" style="4" customWidth="1"/>
    <col min="2565" max="2566" width="10.140625" style="4" customWidth="1"/>
    <col min="2567" max="2567" width="9.85546875" style="4" customWidth="1"/>
    <col min="2568" max="2568" width="10.85546875" style="4" customWidth="1"/>
    <col min="2569" max="2569" width="10" style="4" customWidth="1"/>
    <col min="2570" max="2571" width="9.28515625" style="4" customWidth="1"/>
    <col min="2572" max="2572" width="9.85546875" style="4" customWidth="1"/>
    <col min="2573" max="2816" width="9.140625" style="4"/>
    <col min="2817" max="2817" width="40.7109375" style="4" customWidth="1"/>
    <col min="2818" max="2818" width="11.140625" style="4" customWidth="1"/>
    <col min="2819" max="2820" width="10.85546875" style="4" customWidth="1"/>
    <col min="2821" max="2822" width="10.140625" style="4" customWidth="1"/>
    <col min="2823" max="2823" width="9.85546875" style="4" customWidth="1"/>
    <col min="2824" max="2824" width="10.85546875" style="4" customWidth="1"/>
    <col min="2825" max="2825" width="10" style="4" customWidth="1"/>
    <col min="2826" max="2827" width="9.28515625" style="4" customWidth="1"/>
    <col min="2828" max="2828" width="9.85546875" style="4" customWidth="1"/>
    <col min="2829" max="3072" width="9.140625" style="4"/>
    <col min="3073" max="3073" width="40.7109375" style="4" customWidth="1"/>
    <col min="3074" max="3074" width="11.140625" style="4" customWidth="1"/>
    <col min="3075" max="3076" width="10.85546875" style="4" customWidth="1"/>
    <col min="3077" max="3078" width="10.140625" style="4" customWidth="1"/>
    <col min="3079" max="3079" width="9.85546875" style="4" customWidth="1"/>
    <col min="3080" max="3080" width="10.85546875" style="4" customWidth="1"/>
    <col min="3081" max="3081" width="10" style="4" customWidth="1"/>
    <col min="3082" max="3083" width="9.28515625" style="4" customWidth="1"/>
    <col min="3084" max="3084" width="9.85546875" style="4" customWidth="1"/>
    <col min="3085" max="3328" width="9.140625" style="4"/>
    <col min="3329" max="3329" width="40.7109375" style="4" customWidth="1"/>
    <col min="3330" max="3330" width="11.140625" style="4" customWidth="1"/>
    <col min="3331" max="3332" width="10.85546875" style="4" customWidth="1"/>
    <col min="3333" max="3334" width="10.140625" style="4" customWidth="1"/>
    <col min="3335" max="3335" width="9.85546875" style="4" customWidth="1"/>
    <col min="3336" max="3336" width="10.85546875" style="4" customWidth="1"/>
    <col min="3337" max="3337" width="10" style="4" customWidth="1"/>
    <col min="3338" max="3339" width="9.28515625" style="4" customWidth="1"/>
    <col min="3340" max="3340" width="9.85546875" style="4" customWidth="1"/>
    <col min="3341" max="3584" width="9.140625" style="4"/>
    <col min="3585" max="3585" width="40.7109375" style="4" customWidth="1"/>
    <col min="3586" max="3586" width="11.140625" style="4" customWidth="1"/>
    <col min="3587" max="3588" width="10.85546875" style="4" customWidth="1"/>
    <col min="3589" max="3590" width="10.140625" style="4" customWidth="1"/>
    <col min="3591" max="3591" width="9.85546875" style="4" customWidth="1"/>
    <col min="3592" max="3592" width="10.85546875" style="4" customWidth="1"/>
    <col min="3593" max="3593" width="10" style="4" customWidth="1"/>
    <col min="3594" max="3595" width="9.28515625" style="4" customWidth="1"/>
    <col min="3596" max="3596" width="9.85546875" style="4" customWidth="1"/>
    <col min="3597" max="3840" width="9.140625" style="4"/>
    <col min="3841" max="3841" width="40.7109375" style="4" customWidth="1"/>
    <col min="3842" max="3842" width="11.140625" style="4" customWidth="1"/>
    <col min="3843" max="3844" width="10.85546875" style="4" customWidth="1"/>
    <col min="3845" max="3846" width="10.140625" style="4" customWidth="1"/>
    <col min="3847" max="3847" width="9.85546875" style="4" customWidth="1"/>
    <col min="3848" max="3848" width="10.85546875" style="4" customWidth="1"/>
    <col min="3849" max="3849" width="10" style="4" customWidth="1"/>
    <col min="3850" max="3851" width="9.28515625" style="4" customWidth="1"/>
    <col min="3852" max="3852" width="9.85546875" style="4" customWidth="1"/>
    <col min="3853" max="4096" width="9.140625" style="4"/>
    <col min="4097" max="4097" width="40.7109375" style="4" customWidth="1"/>
    <col min="4098" max="4098" width="11.140625" style="4" customWidth="1"/>
    <col min="4099" max="4100" width="10.85546875" style="4" customWidth="1"/>
    <col min="4101" max="4102" width="10.140625" style="4" customWidth="1"/>
    <col min="4103" max="4103" width="9.85546875" style="4" customWidth="1"/>
    <col min="4104" max="4104" width="10.85546875" style="4" customWidth="1"/>
    <col min="4105" max="4105" width="10" style="4" customWidth="1"/>
    <col min="4106" max="4107" width="9.28515625" style="4" customWidth="1"/>
    <col min="4108" max="4108" width="9.85546875" style="4" customWidth="1"/>
    <col min="4109" max="4352" width="9.140625" style="4"/>
    <col min="4353" max="4353" width="40.7109375" style="4" customWidth="1"/>
    <col min="4354" max="4354" width="11.140625" style="4" customWidth="1"/>
    <col min="4355" max="4356" width="10.85546875" style="4" customWidth="1"/>
    <col min="4357" max="4358" width="10.140625" style="4" customWidth="1"/>
    <col min="4359" max="4359" width="9.85546875" style="4" customWidth="1"/>
    <col min="4360" max="4360" width="10.85546875" style="4" customWidth="1"/>
    <col min="4361" max="4361" width="10" style="4" customWidth="1"/>
    <col min="4362" max="4363" width="9.28515625" style="4" customWidth="1"/>
    <col min="4364" max="4364" width="9.85546875" style="4" customWidth="1"/>
    <col min="4365" max="4608" width="9.140625" style="4"/>
    <col min="4609" max="4609" width="40.7109375" style="4" customWidth="1"/>
    <col min="4610" max="4610" width="11.140625" style="4" customWidth="1"/>
    <col min="4611" max="4612" width="10.85546875" style="4" customWidth="1"/>
    <col min="4613" max="4614" width="10.140625" style="4" customWidth="1"/>
    <col min="4615" max="4615" width="9.85546875" style="4" customWidth="1"/>
    <col min="4616" max="4616" width="10.85546875" style="4" customWidth="1"/>
    <col min="4617" max="4617" width="10" style="4" customWidth="1"/>
    <col min="4618" max="4619" width="9.28515625" style="4" customWidth="1"/>
    <col min="4620" max="4620" width="9.85546875" style="4" customWidth="1"/>
    <col min="4621" max="4864" width="9.140625" style="4"/>
    <col min="4865" max="4865" width="40.7109375" style="4" customWidth="1"/>
    <col min="4866" max="4866" width="11.140625" style="4" customWidth="1"/>
    <col min="4867" max="4868" width="10.85546875" style="4" customWidth="1"/>
    <col min="4869" max="4870" width="10.140625" style="4" customWidth="1"/>
    <col min="4871" max="4871" width="9.85546875" style="4" customWidth="1"/>
    <col min="4872" max="4872" width="10.85546875" style="4" customWidth="1"/>
    <col min="4873" max="4873" width="10" style="4" customWidth="1"/>
    <col min="4874" max="4875" width="9.28515625" style="4" customWidth="1"/>
    <col min="4876" max="4876" width="9.85546875" style="4" customWidth="1"/>
    <col min="4877" max="5120" width="9.140625" style="4"/>
    <col min="5121" max="5121" width="40.7109375" style="4" customWidth="1"/>
    <col min="5122" max="5122" width="11.140625" style="4" customWidth="1"/>
    <col min="5123" max="5124" width="10.85546875" style="4" customWidth="1"/>
    <col min="5125" max="5126" width="10.140625" style="4" customWidth="1"/>
    <col min="5127" max="5127" width="9.85546875" style="4" customWidth="1"/>
    <col min="5128" max="5128" width="10.85546875" style="4" customWidth="1"/>
    <col min="5129" max="5129" width="10" style="4" customWidth="1"/>
    <col min="5130" max="5131" width="9.28515625" style="4" customWidth="1"/>
    <col min="5132" max="5132" width="9.85546875" style="4" customWidth="1"/>
    <col min="5133" max="5376" width="9.140625" style="4"/>
    <col min="5377" max="5377" width="40.7109375" style="4" customWidth="1"/>
    <col min="5378" max="5378" width="11.140625" style="4" customWidth="1"/>
    <col min="5379" max="5380" width="10.85546875" style="4" customWidth="1"/>
    <col min="5381" max="5382" width="10.140625" style="4" customWidth="1"/>
    <col min="5383" max="5383" width="9.85546875" style="4" customWidth="1"/>
    <col min="5384" max="5384" width="10.85546875" style="4" customWidth="1"/>
    <col min="5385" max="5385" width="10" style="4" customWidth="1"/>
    <col min="5386" max="5387" width="9.28515625" style="4" customWidth="1"/>
    <col min="5388" max="5388" width="9.85546875" style="4" customWidth="1"/>
    <col min="5389" max="5632" width="9.140625" style="4"/>
    <col min="5633" max="5633" width="40.7109375" style="4" customWidth="1"/>
    <col min="5634" max="5634" width="11.140625" style="4" customWidth="1"/>
    <col min="5635" max="5636" width="10.85546875" style="4" customWidth="1"/>
    <col min="5637" max="5638" width="10.140625" style="4" customWidth="1"/>
    <col min="5639" max="5639" width="9.85546875" style="4" customWidth="1"/>
    <col min="5640" max="5640" width="10.85546875" style="4" customWidth="1"/>
    <col min="5641" max="5641" width="10" style="4" customWidth="1"/>
    <col min="5642" max="5643" width="9.28515625" style="4" customWidth="1"/>
    <col min="5644" max="5644" width="9.85546875" style="4" customWidth="1"/>
    <col min="5645" max="5888" width="9.140625" style="4"/>
    <col min="5889" max="5889" width="40.7109375" style="4" customWidth="1"/>
    <col min="5890" max="5890" width="11.140625" style="4" customWidth="1"/>
    <col min="5891" max="5892" width="10.85546875" style="4" customWidth="1"/>
    <col min="5893" max="5894" width="10.140625" style="4" customWidth="1"/>
    <col min="5895" max="5895" width="9.85546875" style="4" customWidth="1"/>
    <col min="5896" max="5896" width="10.85546875" style="4" customWidth="1"/>
    <col min="5897" max="5897" width="10" style="4" customWidth="1"/>
    <col min="5898" max="5899" width="9.28515625" style="4" customWidth="1"/>
    <col min="5900" max="5900" width="9.85546875" style="4" customWidth="1"/>
    <col min="5901" max="6144" width="9.140625" style="4"/>
    <col min="6145" max="6145" width="40.7109375" style="4" customWidth="1"/>
    <col min="6146" max="6146" width="11.140625" style="4" customWidth="1"/>
    <col min="6147" max="6148" width="10.85546875" style="4" customWidth="1"/>
    <col min="6149" max="6150" width="10.140625" style="4" customWidth="1"/>
    <col min="6151" max="6151" width="9.85546875" style="4" customWidth="1"/>
    <col min="6152" max="6152" width="10.85546875" style="4" customWidth="1"/>
    <col min="6153" max="6153" width="10" style="4" customWidth="1"/>
    <col min="6154" max="6155" width="9.28515625" style="4" customWidth="1"/>
    <col min="6156" max="6156" width="9.85546875" style="4" customWidth="1"/>
    <col min="6157" max="6400" width="9.140625" style="4"/>
    <col min="6401" max="6401" width="40.7109375" style="4" customWidth="1"/>
    <col min="6402" max="6402" width="11.140625" style="4" customWidth="1"/>
    <col min="6403" max="6404" width="10.85546875" style="4" customWidth="1"/>
    <col min="6405" max="6406" width="10.140625" style="4" customWidth="1"/>
    <col min="6407" max="6407" width="9.85546875" style="4" customWidth="1"/>
    <col min="6408" max="6408" width="10.85546875" style="4" customWidth="1"/>
    <col min="6409" max="6409" width="10" style="4" customWidth="1"/>
    <col min="6410" max="6411" width="9.28515625" style="4" customWidth="1"/>
    <col min="6412" max="6412" width="9.85546875" style="4" customWidth="1"/>
    <col min="6413" max="6656" width="9.140625" style="4"/>
    <col min="6657" max="6657" width="40.7109375" style="4" customWidth="1"/>
    <col min="6658" max="6658" width="11.140625" style="4" customWidth="1"/>
    <col min="6659" max="6660" width="10.85546875" style="4" customWidth="1"/>
    <col min="6661" max="6662" width="10.140625" style="4" customWidth="1"/>
    <col min="6663" max="6663" width="9.85546875" style="4" customWidth="1"/>
    <col min="6664" max="6664" width="10.85546875" style="4" customWidth="1"/>
    <col min="6665" max="6665" width="10" style="4" customWidth="1"/>
    <col min="6666" max="6667" width="9.28515625" style="4" customWidth="1"/>
    <col min="6668" max="6668" width="9.85546875" style="4" customWidth="1"/>
    <col min="6669" max="6912" width="9.140625" style="4"/>
    <col min="6913" max="6913" width="40.7109375" style="4" customWidth="1"/>
    <col min="6914" max="6914" width="11.140625" style="4" customWidth="1"/>
    <col min="6915" max="6916" width="10.85546875" style="4" customWidth="1"/>
    <col min="6917" max="6918" width="10.140625" style="4" customWidth="1"/>
    <col min="6919" max="6919" width="9.85546875" style="4" customWidth="1"/>
    <col min="6920" max="6920" width="10.85546875" style="4" customWidth="1"/>
    <col min="6921" max="6921" width="10" style="4" customWidth="1"/>
    <col min="6922" max="6923" width="9.28515625" style="4" customWidth="1"/>
    <col min="6924" max="6924" width="9.85546875" style="4" customWidth="1"/>
    <col min="6925" max="7168" width="9.140625" style="4"/>
    <col min="7169" max="7169" width="40.7109375" style="4" customWidth="1"/>
    <col min="7170" max="7170" width="11.140625" style="4" customWidth="1"/>
    <col min="7171" max="7172" width="10.85546875" style="4" customWidth="1"/>
    <col min="7173" max="7174" width="10.140625" style="4" customWidth="1"/>
    <col min="7175" max="7175" width="9.85546875" style="4" customWidth="1"/>
    <col min="7176" max="7176" width="10.85546875" style="4" customWidth="1"/>
    <col min="7177" max="7177" width="10" style="4" customWidth="1"/>
    <col min="7178" max="7179" width="9.28515625" style="4" customWidth="1"/>
    <col min="7180" max="7180" width="9.85546875" style="4" customWidth="1"/>
    <col min="7181" max="7424" width="9.140625" style="4"/>
    <col min="7425" max="7425" width="40.7109375" style="4" customWidth="1"/>
    <col min="7426" max="7426" width="11.140625" style="4" customWidth="1"/>
    <col min="7427" max="7428" width="10.85546875" style="4" customWidth="1"/>
    <col min="7429" max="7430" width="10.140625" style="4" customWidth="1"/>
    <col min="7431" max="7431" width="9.85546875" style="4" customWidth="1"/>
    <col min="7432" max="7432" width="10.85546875" style="4" customWidth="1"/>
    <col min="7433" max="7433" width="10" style="4" customWidth="1"/>
    <col min="7434" max="7435" width="9.28515625" style="4" customWidth="1"/>
    <col min="7436" max="7436" width="9.85546875" style="4" customWidth="1"/>
    <col min="7437" max="7680" width="9.140625" style="4"/>
    <col min="7681" max="7681" width="40.7109375" style="4" customWidth="1"/>
    <col min="7682" max="7682" width="11.140625" style="4" customWidth="1"/>
    <col min="7683" max="7684" width="10.85546875" style="4" customWidth="1"/>
    <col min="7685" max="7686" width="10.140625" style="4" customWidth="1"/>
    <col min="7687" max="7687" width="9.85546875" style="4" customWidth="1"/>
    <col min="7688" max="7688" width="10.85546875" style="4" customWidth="1"/>
    <col min="7689" max="7689" width="10" style="4" customWidth="1"/>
    <col min="7690" max="7691" width="9.28515625" style="4" customWidth="1"/>
    <col min="7692" max="7692" width="9.85546875" style="4" customWidth="1"/>
    <col min="7693" max="7936" width="9.140625" style="4"/>
    <col min="7937" max="7937" width="40.7109375" style="4" customWidth="1"/>
    <col min="7938" max="7938" width="11.140625" style="4" customWidth="1"/>
    <col min="7939" max="7940" width="10.85546875" style="4" customWidth="1"/>
    <col min="7941" max="7942" width="10.140625" style="4" customWidth="1"/>
    <col min="7943" max="7943" width="9.85546875" style="4" customWidth="1"/>
    <col min="7944" max="7944" width="10.85546875" style="4" customWidth="1"/>
    <col min="7945" max="7945" width="10" style="4" customWidth="1"/>
    <col min="7946" max="7947" width="9.28515625" style="4" customWidth="1"/>
    <col min="7948" max="7948" width="9.85546875" style="4" customWidth="1"/>
    <col min="7949" max="8192" width="9.140625" style="4"/>
    <col min="8193" max="8193" width="40.7109375" style="4" customWidth="1"/>
    <col min="8194" max="8194" width="11.140625" style="4" customWidth="1"/>
    <col min="8195" max="8196" width="10.85546875" style="4" customWidth="1"/>
    <col min="8197" max="8198" width="10.140625" style="4" customWidth="1"/>
    <col min="8199" max="8199" width="9.85546875" style="4" customWidth="1"/>
    <col min="8200" max="8200" width="10.85546875" style="4" customWidth="1"/>
    <col min="8201" max="8201" width="10" style="4" customWidth="1"/>
    <col min="8202" max="8203" width="9.28515625" style="4" customWidth="1"/>
    <col min="8204" max="8204" width="9.85546875" style="4" customWidth="1"/>
    <col min="8205" max="8448" width="9.140625" style="4"/>
    <col min="8449" max="8449" width="40.7109375" style="4" customWidth="1"/>
    <col min="8450" max="8450" width="11.140625" style="4" customWidth="1"/>
    <col min="8451" max="8452" width="10.85546875" style="4" customWidth="1"/>
    <col min="8453" max="8454" width="10.140625" style="4" customWidth="1"/>
    <col min="8455" max="8455" width="9.85546875" style="4" customWidth="1"/>
    <col min="8456" max="8456" width="10.85546875" style="4" customWidth="1"/>
    <col min="8457" max="8457" width="10" style="4" customWidth="1"/>
    <col min="8458" max="8459" width="9.28515625" style="4" customWidth="1"/>
    <col min="8460" max="8460" width="9.85546875" style="4" customWidth="1"/>
    <col min="8461" max="8704" width="9.140625" style="4"/>
    <col min="8705" max="8705" width="40.7109375" style="4" customWidth="1"/>
    <col min="8706" max="8706" width="11.140625" style="4" customWidth="1"/>
    <col min="8707" max="8708" width="10.85546875" style="4" customWidth="1"/>
    <col min="8709" max="8710" width="10.140625" style="4" customWidth="1"/>
    <col min="8711" max="8711" width="9.85546875" style="4" customWidth="1"/>
    <col min="8712" max="8712" width="10.85546875" style="4" customWidth="1"/>
    <col min="8713" max="8713" width="10" style="4" customWidth="1"/>
    <col min="8714" max="8715" width="9.28515625" style="4" customWidth="1"/>
    <col min="8716" max="8716" width="9.85546875" style="4" customWidth="1"/>
    <col min="8717" max="8960" width="9.140625" style="4"/>
    <col min="8961" max="8961" width="40.7109375" style="4" customWidth="1"/>
    <col min="8962" max="8962" width="11.140625" style="4" customWidth="1"/>
    <col min="8963" max="8964" width="10.85546875" style="4" customWidth="1"/>
    <col min="8965" max="8966" width="10.140625" style="4" customWidth="1"/>
    <col min="8967" max="8967" width="9.85546875" style="4" customWidth="1"/>
    <col min="8968" max="8968" width="10.85546875" style="4" customWidth="1"/>
    <col min="8969" max="8969" width="10" style="4" customWidth="1"/>
    <col min="8970" max="8971" width="9.28515625" style="4" customWidth="1"/>
    <col min="8972" max="8972" width="9.85546875" style="4" customWidth="1"/>
    <col min="8973" max="9216" width="9.140625" style="4"/>
    <col min="9217" max="9217" width="40.7109375" style="4" customWidth="1"/>
    <col min="9218" max="9218" width="11.140625" style="4" customWidth="1"/>
    <col min="9219" max="9220" width="10.85546875" style="4" customWidth="1"/>
    <col min="9221" max="9222" width="10.140625" style="4" customWidth="1"/>
    <col min="9223" max="9223" width="9.85546875" style="4" customWidth="1"/>
    <col min="9224" max="9224" width="10.85546875" style="4" customWidth="1"/>
    <col min="9225" max="9225" width="10" style="4" customWidth="1"/>
    <col min="9226" max="9227" width="9.28515625" style="4" customWidth="1"/>
    <col min="9228" max="9228" width="9.85546875" style="4" customWidth="1"/>
    <col min="9229" max="9472" width="9.140625" style="4"/>
    <col min="9473" max="9473" width="40.7109375" style="4" customWidth="1"/>
    <col min="9474" max="9474" width="11.140625" style="4" customWidth="1"/>
    <col min="9475" max="9476" width="10.85546875" style="4" customWidth="1"/>
    <col min="9477" max="9478" width="10.140625" style="4" customWidth="1"/>
    <col min="9479" max="9479" width="9.85546875" style="4" customWidth="1"/>
    <col min="9480" max="9480" width="10.85546875" style="4" customWidth="1"/>
    <col min="9481" max="9481" width="10" style="4" customWidth="1"/>
    <col min="9482" max="9483" width="9.28515625" style="4" customWidth="1"/>
    <col min="9484" max="9484" width="9.85546875" style="4" customWidth="1"/>
    <col min="9485" max="9728" width="9.140625" style="4"/>
    <col min="9729" max="9729" width="40.7109375" style="4" customWidth="1"/>
    <col min="9730" max="9730" width="11.140625" style="4" customWidth="1"/>
    <col min="9731" max="9732" width="10.85546875" style="4" customWidth="1"/>
    <col min="9733" max="9734" width="10.140625" style="4" customWidth="1"/>
    <col min="9735" max="9735" width="9.85546875" style="4" customWidth="1"/>
    <col min="9736" max="9736" width="10.85546875" style="4" customWidth="1"/>
    <col min="9737" max="9737" width="10" style="4" customWidth="1"/>
    <col min="9738" max="9739" width="9.28515625" style="4" customWidth="1"/>
    <col min="9740" max="9740" width="9.85546875" style="4" customWidth="1"/>
    <col min="9741" max="9984" width="9.140625" style="4"/>
    <col min="9985" max="9985" width="40.7109375" style="4" customWidth="1"/>
    <col min="9986" max="9986" width="11.140625" style="4" customWidth="1"/>
    <col min="9987" max="9988" width="10.85546875" style="4" customWidth="1"/>
    <col min="9989" max="9990" width="10.140625" style="4" customWidth="1"/>
    <col min="9991" max="9991" width="9.85546875" style="4" customWidth="1"/>
    <col min="9992" max="9992" width="10.85546875" style="4" customWidth="1"/>
    <col min="9993" max="9993" width="10" style="4" customWidth="1"/>
    <col min="9994" max="9995" width="9.28515625" style="4" customWidth="1"/>
    <col min="9996" max="9996" width="9.85546875" style="4" customWidth="1"/>
    <col min="9997" max="10240" width="9.140625" style="4"/>
    <col min="10241" max="10241" width="40.7109375" style="4" customWidth="1"/>
    <col min="10242" max="10242" width="11.140625" style="4" customWidth="1"/>
    <col min="10243" max="10244" width="10.85546875" style="4" customWidth="1"/>
    <col min="10245" max="10246" width="10.140625" style="4" customWidth="1"/>
    <col min="10247" max="10247" width="9.85546875" style="4" customWidth="1"/>
    <col min="10248" max="10248" width="10.85546875" style="4" customWidth="1"/>
    <col min="10249" max="10249" width="10" style="4" customWidth="1"/>
    <col min="10250" max="10251" width="9.28515625" style="4" customWidth="1"/>
    <col min="10252" max="10252" width="9.85546875" style="4" customWidth="1"/>
    <col min="10253" max="10496" width="9.140625" style="4"/>
    <col min="10497" max="10497" width="40.7109375" style="4" customWidth="1"/>
    <col min="10498" max="10498" width="11.140625" style="4" customWidth="1"/>
    <col min="10499" max="10500" width="10.85546875" style="4" customWidth="1"/>
    <col min="10501" max="10502" width="10.140625" style="4" customWidth="1"/>
    <col min="10503" max="10503" width="9.85546875" style="4" customWidth="1"/>
    <col min="10504" max="10504" width="10.85546875" style="4" customWidth="1"/>
    <col min="10505" max="10505" width="10" style="4" customWidth="1"/>
    <col min="10506" max="10507" width="9.28515625" style="4" customWidth="1"/>
    <col min="10508" max="10508" width="9.85546875" style="4" customWidth="1"/>
    <col min="10509" max="10752" width="9.140625" style="4"/>
    <col min="10753" max="10753" width="40.7109375" style="4" customWidth="1"/>
    <col min="10754" max="10754" width="11.140625" style="4" customWidth="1"/>
    <col min="10755" max="10756" width="10.85546875" style="4" customWidth="1"/>
    <col min="10757" max="10758" width="10.140625" style="4" customWidth="1"/>
    <col min="10759" max="10759" width="9.85546875" style="4" customWidth="1"/>
    <col min="10760" max="10760" width="10.85546875" style="4" customWidth="1"/>
    <col min="10761" max="10761" width="10" style="4" customWidth="1"/>
    <col min="10762" max="10763" width="9.28515625" style="4" customWidth="1"/>
    <col min="10764" max="10764" width="9.85546875" style="4" customWidth="1"/>
    <col min="10765" max="11008" width="9.140625" style="4"/>
    <col min="11009" max="11009" width="40.7109375" style="4" customWidth="1"/>
    <col min="11010" max="11010" width="11.140625" style="4" customWidth="1"/>
    <col min="11011" max="11012" width="10.85546875" style="4" customWidth="1"/>
    <col min="11013" max="11014" width="10.140625" style="4" customWidth="1"/>
    <col min="11015" max="11015" width="9.85546875" style="4" customWidth="1"/>
    <col min="11016" max="11016" width="10.85546875" style="4" customWidth="1"/>
    <col min="11017" max="11017" width="10" style="4" customWidth="1"/>
    <col min="11018" max="11019" width="9.28515625" style="4" customWidth="1"/>
    <col min="11020" max="11020" width="9.85546875" style="4" customWidth="1"/>
    <col min="11021" max="11264" width="9.140625" style="4"/>
    <col min="11265" max="11265" width="40.7109375" style="4" customWidth="1"/>
    <col min="11266" max="11266" width="11.140625" style="4" customWidth="1"/>
    <col min="11267" max="11268" width="10.85546875" style="4" customWidth="1"/>
    <col min="11269" max="11270" width="10.140625" style="4" customWidth="1"/>
    <col min="11271" max="11271" width="9.85546875" style="4" customWidth="1"/>
    <col min="11272" max="11272" width="10.85546875" style="4" customWidth="1"/>
    <col min="11273" max="11273" width="10" style="4" customWidth="1"/>
    <col min="11274" max="11275" width="9.28515625" style="4" customWidth="1"/>
    <col min="11276" max="11276" width="9.85546875" style="4" customWidth="1"/>
    <col min="11277" max="11520" width="9.140625" style="4"/>
    <col min="11521" max="11521" width="40.7109375" style="4" customWidth="1"/>
    <col min="11522" max="11522" width="11.140625" style="4" customWidth="1"/>
    <col min="11523" max="11524" width="10.85546875" style="4" customWidth="1"/>
    <col min="11525" max="11526" width="10.140625" style="4" customWidth="1"/>
    <col min="11527" max="11527" width="9.85546875" style="4" customWidth="1"/>
    <col min="11528" max="11528" width="10.85546875" style="4" customWidth="1"/>
    <col min="11529" max="11529" width="10" style="4" customWidth="1"/>
    <col min="11530" max="11531" width="9.28515625" style="4" customWidth="1"/>
    <col min="11532" max="11532" width="9.85546875" style="4" customWidth="1"/>
    <col min="11533" max="11776" width="9.140625" style="4"/>
    <col min="11777" max="11777" width="40.7109375" style="4" customWidth="1"/>
    <col min="11778" max="11778" width="11.140625" style="4" customWidth="1"/>
    <col min="11779" max="11780" width="10.85546875" style="4" customWidth="1"/>
    <col min="11781" max="11782" width="10.140625" style="4" customWidth="1"/>
    <col min="11783" max="11783" width="9.85546875" style="4" customWidth="1"/>
    <col min="11784" max="11784" width="10.85546875" style="4" customWidth="1"/>
    <col min="11785" max="11785" width="10" style="4" customWidth="1"/>
    <col min="11786" max="11787" width="9.28515625" style="4" customWidth="1"/>
    <col min="11788" max="11788" width="9.85546875" style="4" customWidth="1"/>
    <col min="11789" max="12032" width="9.140625" style="4"/>
    <col min="12033" max="12033" width="40.7109375" style="4" customWidth="1"/>
    <col min="12034" max="12034" width="11.140625" style="4" customWidth="1"/>
    <col min="12035" max="12036" width="10.85546875" style="4" customWidth="1"/>
    <col min="12037" max="12038" width="10.140625" style="4" customWidth="1"/>
    <col min="12039" max="12039" width="9.85546875" style="4" customWidth="1"/>
    <col min="12040" max="12040" width="10.85546875" style="4" customWidth="1"/>
    <col min="12041" max="12041" width="10" style="4" customWidth="1"/>
    <col min="12042" max="12043" width="9.28515625" style="4" customWidth="1"/>
    <col min="12044" max="12044" width="9.85546875" style="4" customWidth="1"/>
    <col min="12045" max="12288" width="9.140625" style="4"/>
    <col min="12289" max="12289" width="40.7109375" style="4" customWidth="1"/>
    <col min="12290" max="12290" width="11.140625" style="4" customWidth="1"/>
    <col min="12291" max="12292" width="10.85546875" style="4" customWidth="1"/>
    <col min="12293" max="12294" width="10.140625" style="4" customWidth="1"/>
    <col min="12295" max="12295" width="9.85546875" style="4" customWidth="1"/>
    <col min="12296" max="12296" width="10.85546875" style="4" customWidth="1"/>
    <col min="12297" max="12297" width="10" style="4" customWidth="1"/>
    <col min="12298" max="12299" width="9.28515625" style="4" customWidth="1"/>
    <col min="12300" max="12300" width="9.85546875" style="4" customWidth="1"/>
    <col min="12301" max="12544" width="9.140625" style="4"/>
    <col min="12545" max="12545" width="40.7109375" style="4" customWidth="1"/>
    <col min="12546" max="12546" width="11.140625" style="4" customWidth="1"/>
    <col min="12547" max="12548" width="10.85546875" style="4" customWidth="1"/>
    <col min="12549" max="12550" width="10.140625" style="4" customWidth="1"/>
    <col min="12551" max="12551" width="9.85546875" style="4" customWidth="1"/>
    <col min="12552" max="12552" width="10.85546875" style="4" customWidth="1"/>
    <col min="12553" max="12553" width="10" style="4" customWidth="1"/>
    <col min="12554" max="12555" width="9.28515625" style="4" customWidth="1"/>
    <col min="12556" max="12556" width="9.85546875" style="4" customWidth="1"/>
    <col min="12557" max="12800" width="9.140625" style="4"/>
    <col min="12801" max="12801" width="40.7109375" style="4" customWidth="1"/>
    <col min="12802" max="12802" width="11.140625" style="4" customWidth="1"/>
    <col min="12803" max="12804" width="10.85546875" style="4" customWidth="1"/>
    <col min="12805" max="12806" width="10.140625" style="4" customWidth="1"/>
    <col min="12807" max="12807" width="9.85546875" style="4" customWidth="1"/>
    <col min="12808" max="12808" width="10.85546875" style="4" customWidth="1"/>
    <col min="12809" max="12809" width="10" style="4" customWidth="1"/>
    <col min="12810" max="12811" width="9.28515625" style="4" customWidth="1"/>
    <col min="12812" max="12812" width="9.85546875" style="4" customWidth="1"/>
    <col min="12813" max="13056" width="9.140625" style="4"/>
    <col min="13057" max="13057" width="40.7109375" style="4" customWidth="1"/>
    <col min="13058" max="13058" width="11.140625" style="4" customWidth="1"/>
    <col min="13059" max="13060" width="10.85546875" style="4" customWidth="1"/>
    <col min="13061" max="13062" width="10.140625" style="4" customWidth="1"/>
    <col min="13063" max="13063" width="9.85546875" style="4" customWidth="1"/>
    <col min="13064" max="13064" width="10.85546875" style="4" customWidth="1"/>
    <col min="13065" max="13065" width="10" style="4" customWidth="1"/>
    <col min="13066" max="13067" width="9.28515625" style="4" customWidth="1"/>
    <col min="13068" max="13068" width="9.85546875" style="4" customWidth="1"/>
    <col min="13069" max="13312" width="9.140625" style="4"/>
    <col min="13313" max="13313" width="40.7109375" style="4" customWidth="1"/>
    <col min="13314" max="13314" width="11.140625" style="4" customWidth="1"/>
    <col min="13315" max="13316" width="10.85546875" style="4" customWidth="1"/>
    <col min="13317" max="13318" width="10.140625" style="4" customWidth="1"/>
    <col min="13319" max="13319" width="9.85546875" style="4" customWidth="1"/>
    <col min="13320" max="13320" width="10.85546875" style="4" customWidth="1"/>
    <col min="13321" max="13321" width="10" style="4" customWidth="1"/>
    <col min="13322" max="13323" width="9.28515625" style="4" customWidth="1"/>
    <col min="13324" max="13324" width="9.85546875" style="4" customWidth="1"/>
    <col min="13325" max="13568" width="9.140625" style="4"/>
    <col min="13569" max="13569" width="40.7109375" style="4" customWidth="1"/>
    <col min="13570" max="13570" width="11.140625" style="4" customWidth="1"/>
    <col min="13571" max="13572" width="10.85546875" style="4" customWidth="1"/>
    <col min="13573" max="13574" width="10.140625" style="4" customWidth="1"/>
    <col min="13575" max="13575" width="9.85546875" style="4" customWidth="1"/>
    <col min="13576" max="13576" width="10.85546875" style="4" customWidth="1"/>
    <col min="13577" max="13577" width="10" style="4" customWidth="1"/>
    <col min="13578" max="13579" width="9.28515625" style="4" customWidth="1"/>
    <col min="13580" max="13580" width="9.85546875" style="4" customWidth="1"/>
    <col min="13581" max="13824" width="9.140625" style="4"/>
    <col min="13825" max="13825" width="40.7109375" style="4" customWidth="1"/>
    <col min="13826" max="13826" width="11.140625" style="4" customWidth="1"/>
    <col min="13827" max="13828" width="10.85546875" style="4" customWidth="1"/>
    <col min="13829" max="13830" width="10.140625" style="4" customWidth="1"/>
    <col min="13831" max="13831" width="9.85546875" style="4" customWidth="1"/>
    <col min="13832" max="13832" width="10.85546875" style="4" customWidth="1"/>
    <col min="13833" max="13833" width="10" style="4" customWidth="1"/>
    <col min="13834" max="13835" width="9.28515625" style="4" customWidth="1"/>
    <col min="13836" max="13836" width="9.85546875" style="4" customWidth="1"/>
    <col min="13837" max="14080" width="9.140625" style="4"/>
    <col min="14081" max="14081" width="40.7109375" style="4" customWidth="1"/>
    <col min="14082" max="14082" width="11.140625" style="4" customWidth="1"/>
    <col min="14083" max="14084" width="10.85546875" style="4" customWidth="1"/>
    <col min="14085" max="14086" width="10.140625" style="4" customWidth="1"/>
    <col min="14087" max="14087" width="9.85546875" style="4" customWidth="1"/>
    <col min="14088" max="14088" width="10.85546875" style="4" customWidth="1"/>
    <col min="14089" max="14089" width="10" style="4" customWidth="1"/>
    <col min="14090" max="14091" width="9.28515625" style="4" customWidth="1"/>
    <col min="14092" max="14092" width="9.85546875" style="4" customWidth="1"/>
    <col min="14093" max="14336" width="9.140625" style="4"/>
    <col min="14337" max="14337" width="40.7109375" style="4" customWidth="1"/>
    <col min="14338" max="14338" width="11.140625" style="4" customWidth="1"/>
    <col min="14339" max="14340" width="10.85546875" style="4" customWidth="1"/>
    <col min="14341" max="14342" width="10.140625" style="4" customWidth="1"/>
    <col min="14343" max="14343" width="9.85546875" style="4" customWidth="1"/>
    <col min="14344" max="14344" width="10.85546875" style="4" customWidth="1"/>
    <col min="14345" max="14345" width="10" style="4" customWidth="1"/>
    <col min="14346" max="14347" width="9.28515625" style="4" customWidth="1"/>
    <col min="14348" max="14348" width="9.85546875" style="4" customWidth="1"/>
    <col min="14349" max="14592" width="9.140625" style="4"/>
    <col min="14593" max="14593" width="40.7109375" style="4" customWidth="1"/>
    <col min="14594" max="14594" width="11.140625" style="4" customWidth="1"/>
    <col min="14595" max="14596" width="10.85546875" style="4" customWidth="1"/>
    <col min="14597" max="14598" width="10.140625" style="4" customWidth="1"/>
    <col min="14599" max="14599" width="9.85546875" style="4" customWidth="1"/>
    <col min="14600" max="14600" width="10.85546875" style="4" customWidth="1"/>
    <col min="14601" max="14601" width="10" style="4" customWidth="1"/>
    <col min="14602" max="14603" width="9.28515625" style="4" customWidth="1"/>
    <col min="14604" max="14604" width="9.85546875" style="4" customWidth="1"/>
    <col min="14605" max="14848" width="9.140625" style="4"/>
    <col min="14849" max="14849" width="40.7109375" style="4" customWidth="1"/>
    <col min="14850" max="14850" width="11.140625" style="4" customWidth="1"/>
    <col min="14851" max="14852" width="10.85546875" style="4" customWidth="1"/>
    <col min="14853" max="14854" width="10.140625" style="4" customWidth="1"/>
    <col min="14855" max="14855" width="9.85546875" style="4" customWidth="1"/>
    <col min="14856" max="14856" width="10.85546875" style="4" customWidth="1"/>
    <col min="14857" max="14857" width="10" style="4" customWidth="1"/>
    <col min="14858" max="14859" width="9.28515625" style="4" customWidth="1"/>
    <col min="14860" max="14860" width="9.85546875" style="4" customWidth="1"/>
    <col min="14861" max="15104" width="9.140625" style="4"/>
    <col min="15105" max="15105" width="40.7109375" style="4" customWidth="1"/>
    <col min="15106" max="15106" width="11.140625" style="4" customWidth="1"/>
    <col min="15107" max="15108" width="10.85546875" style="4" customWidth="1"/>
    <col min="15109" max="15110" width="10.140625" style="4" customWidth="1"/>
    <col min="15111" max="15111" width="9.85546875" style="4" customWidth="1"/>
    <col min="15112" max="15112" width="10.85546875" style="4" customWidth="1"/>
    <col min="15113" max="15113" width="10" style="4" customWidth="1"/>
    <col min="15114" max="15115" width="9.28515625" style="4" customWidth="1"/>
    <col min="15116" max="15116" width="9.85546875" style="4" customWidth="1"/>
    <col min="15117" max="15360" width="9.140625" style="4"/>
    <col min="15361" max="15361" width="40.7109375" style="4" customWidth="1"/>
    <col min="15362" max="15362" width="11.140625" style="4" customWidth="1"/>
    <col min="15363" max="15364" width="10.85546875" style="4" customWidth="1"/>
    <col min="15365" max="15366" width="10.140625" style="4" customWidth="1"/>
    <col min="15367" max="15367" width="9.85546875" style="4" customWidth="1"/>
    <col min="15368" max="15368" width="10.85546875" style="4" customWidth="1"/>
    <col min="15369" max="15369" width="10" style="4" customWidth="1"/>
    <col min="15370" max="15371" width="9.28515625" style="4" customWidth="1"/>
    <col min="15372" max="15372" width="9.85546875" style="4" customWidth="1"/>
    <col min="15373" max="15616" width="9.140625" style="4"/>
    <col min="15617" max="15617" width="40.7109375" style="4" customWidth="1"/>
    <col min="15618" max="15618" width="11.140625" style="4" customWidth="1"/>
    <col min="15619" max="15620" width="10.85546875" style="4" customWidth="1"/>
    <col min="15621" max="15622" width="10.140625" style="4" customWidth="1"/>
    <col min="15623" max="15623" width="9.85546875" style="4" customWidth="1"/>
    <col min="15624" max="15624" width="10.85546875" style="4" customWidth="1"/>
    <col min="15625" max="15625" width="10" style="4" customWidth="1"/>
    <col min="15626" max="15627" width="9.28515625" style="4" customWidth="1"/>
    <col min="15628" max="15628" width="9.85546875" style="4" customWidth="1"/>
    <col min="15629" max="15872" width="9.140625" style="4"/>
    <col min="15873" max="15873" width="40.7109375" style="4" customWidth="1"/>
    <col min="15874" max="15874" width="11.140625" style="4" customWidth="1"/>
    <col min="15875" max="15876" width="10.85546875" style="4" customWidth="1"/>
    <col min="15877" max="15878" width="10.140625" style="4" customWidth="1"/>
    <col min="15879" max="15879" width="9.85546875" style="4" customWidth="1"/>
    <col min="15880" max="15880" width="10.85546875" style="4" customWidth="1"/>
    <col min="15881" max="15881" width="10" style="4" customWidth="1"/>
    <col min="15882" max="15883" width="9.28515625" style="4" customWidth="1"/>
    <col min="15884" max="15884" width="9.85546875" style="4" customWidth="1"/>
    <col min="15885" max="16128" width="9.140625" style="4"/>
    <col min="16129" max="16129" width="40.7109375" style="4" customWidth="1"/>
    <col min="16130" max="16130" width="11.140625" style="4" customWidth="1"/>
    <col min="16131" max="16132" width="10.85546875" style="4" customWidth="1"/>
    <col min="16133" max="16134" width="10.140625" style="4" customWidth="1"/>
    <col min="16135" max="16135" width="9.85546875" style="4" customWidth="1"/>
    <col min="16136" max="16136" width="10.85546875" style="4" customWidth="1"/>
    <col min="16137" max="16137" width="10" style="4" customWidth="1"/>
    <col min="16138" max="16139" width="9.28515625" style="4" customWidth="1"/>
    <col min="16140" max="16140" width="9.85546875" style="4" customWidth="1"/>
    <col min="16141" max="16384" width="9.140625" style="4"/>
  </cols>
  <sheetData>
    <row r="1" spans="1:12" x14ac:dyDescent="0.25">
      <c r="A1" s="47"/>
      <c r="B1" s="2"/>
      <c r="C1" s="3"/>
      <c r="D1" s="3"/>
      <c r="E1" s="3"/>
      <c r="F1" s="3"/>
      <c r="G1" s="3"/>
      <c r="H1" s="3"/>
      <c r="I1" s="3"/>
      <c r="J1" s="137" t="s">
        <v>80</v>
      </c>
      <c r="K1" s="137"/>
      <c r="L1" s="137"/>
    </row>
    <row r="2" spans="1:12" x14ac:dyDescent="0.25">
      <c r="A2" s="1"/>
      <c r="B2" s="2"/>
      <c r="C2" s="3"/>
      <c r="D2" s="3"/>
      <c r="E2" s="3"/>
      <c r="F2" s="3"/>
      <c r="G2" s="3"/>
      <c r="H2" s="3"/>
      <c r="I2" s="3"/>
      <c r="J2" s="138" t="s">
        <v>89</v>
      </c>
      <c r="K2" s="138"/>
      <c r="L2" s="138"/>
    </row>
    <row r="3" spans="1:12" x14ac:dyDescent="0.25">
      <c r="A3" s="1"/>
      <c r="B3" s="2"/>
      <c r="C3" s="3"/>
      <c r="D3" s="3"/>
      <c r="E3" s="3"/>
      <c r="F3" s="3"/>
      <c r="G3" s="3"/>
      <c r="H3" s="3"/>
      <c r="I3" s="3"/>
      <c r="J3" s="139"/>
      <c r="K3" s="139"/>
      <c r="L3" s="139"/>
    </row>
    <row r="4" spans="1:12" ht="22.5" customHeight="1" x14ac:dyDescent="0.25">
      <c r="A4" s="145" t="s">
        <v>88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8.25" customHeight="1" x14ac:dyDescent="0.25">
      <c r="A5" s="5"/>
      <c r="B5" s="6"/>
      <c r="C5" s="50"/>
      <c r="D5" s="7"/>
      <c r="E5" s="55"/>
      <c r="F5" s="7"/>
      <c r="G5" s="7"/>
      <c r="H5" s="7"/>
      <c r="I5" s="55"/>
      <c r="J5" s="55"/>
      <c r="K5" s="8"/>
      <c r="L5" s="8"/>
    </row>
    <row r="6" spans="1:12" s="10" customFormat="1" ht="25.5" customHeight="1" x14ac:dyDescent="0.2">
      <c r="A6" s="147"/>
      <c r="B6" s="140" t="s">
        <v>0</v>
      </c>
      <c r="C6" s="51" t="s">
        <v>1</v>
      </c>
      <c r="D6" s="148" t="s">
        <v>2</v>
      </c>
      <c r="E6" s="148"/>
      <c r="F6" s="148"/>
      <c r="G6" s="148"/>
      <c r="H6" s="149" t="s">
        <v>3</v>
      </c>
      <c r="I6" s="150"/>
      <c r="J6" s="150"/>
      <c r="K6" s="140" t="s">
        <v>83</v>
      </c>
      <c r="L6" s="140"/>
    </row>
    <row r="7" spans="1:12" s="10" customFormat="1" ht="72.75" customHeight="1" x14ac:dyDescent="0.2">
      <c r="A7" s="147"/>
      <c r="B7" s="140"/>
      <c r="C7" s="51" t="s">
        <v>4</v>
      </c>
      <c r="D7" s="9" t="s">
        <v>5</v>
      </c>
      <c r="E7" s="56" t="s">
        <v>81</v>
      </c>
      <c r="F7" s="9" t="s">
        <v>6</v>
      </c>
      <c r="G7" s="9" t="s">
        <v>4</v>
      </c>
      <c r="H7" s="9" t="s">
        <v>5</v>
      </c>
      <c r="I7" s="56" t="s">
        <v>81</v>
      </c>
      <c r="J7" s="56" t="s">
        <v>82</v>
      </c>
      <c r="K7" s="60" t="s">
        <v>87</v>
      </c>
      <c r="L7" s="13" t="s">
        <v>86</v>
      </c>
    </row>
    <row r="8" spans="1:12" s="14" customFormat="1" ht="12" customHeight="1" x14ac:dyDescent="0.2">
      <c r="A8" s="11">
        <v>1</v>
      </c>
      <c r="B8" s="12">
        <v>2</v>
      </c>
      <c r="C8" s="34" t="s">
        <v>7</v>
      </c>
      <c r="D8" s="12" t="s">
        <v>8</v>
      </c>
      <c r="E8" s="34" t="s">
        <v>9</v>
      </c>
      <c r="F8" s="12" t="s">
        <v>10</v>
      </c>
      <c r="G8" s="12" t="s">
        <v>11</v>
      </c>
      <c r="H8" s="12" t="s">
        <v>12</v>
      </c>
      <c r="I8" s="12" t="s">
        <v>84</v>
      </c>
      <c r="J8" s="12" t="s">
        <v>85</v>
      </c>
      <c r="K8" s="12">
        <v>11</v>
      </c>
      <c r="L8" s="12">
        <v>12</v>
      </c>
    </row>
    <row r="9" spans="1:12" ht="24" customHeight="1" x14ac:dyDescent="0.25">
      <c r="A9" s="15" t="s">
        <v>13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2" ht="27" customHeight="1" x14ac:dyDescent="0.25">
      <c r="A10" s="16" t="s">
        <v>14</v>
      </c>
      <c r="B10" s="28" t="s">
        <v>15</v>
      </c>
      <c r="C10" s="17">
        <v>225504.2</v>
      </c>
      <c r="D10" s="18">
        <v>236815.8</v>
      </c>
      <c r="E10" s="17" t="s">
        <v>19</v>
      </c>
      <c r="F10" s="18">
        <v>257940.7</v>
      </c>
      <c r="G10" s="18">
        <v>241708.7</v>
      </c>
      <c r="H10" s="18">
        <v>283678.59999999998</v>
      </c>
      <c r="I10" s="18" t="s">
        <v>19</v>
      </c>
      <c r="J10" s="18">
        <v>262713.7</v>
      </c>
      <c r="K10" s="43" t="s">
        <v>19</v>
      </c>
      <c r="L10" s="43">
        <f>J10-H10</f>
        <v>-20964.899999999965</v>
      </c>
    </row>
    <row r="11" spans="1:12" ht="20.25" customHeight="1" x14ac:dyDescent="0.25">
      <c r="A11" s="16" t="s">
        <v>16</v>
      </c>
      <c r="B11" s="28" t="s">
        <v>17</v>
      </c>
      <c r="C11" s="18">
        <v>102.2</v>
      </c>
      <c r="D11" s="18">
        <v>103.9</v>
      </c>
      <c r="E11" s="18" t="s">
        <v>19</v>
      </c>
      <c r="F11" s="18">
        <v>103.4</v>
      </c>
      <c r="G11" s="18">
        <v>102.1</v>
      </c>
      <c r="H11" s="18">
        <v>104.2</v>
      </c>
      <c r="I11" s="18" t="s">
        <v>19</v>
      </c>
      <c r="J11" s="18">
        <v>103.3</v>
      </c>
      <c r="K11" s="43" t="s">
        <v>19</v>
      </c>
      <c r="L11" s="43">
        <f t="shared" ref="L11:L12" si="0">J11-H11</f>
        <v>-0.90000000000000568</v>
      </c>
    </row>
    <row r="12" spans="1:12" ht="18.75" customHeight="1" x14ac:dyDescent="0.25">
      <c r="A12" s="16" t="s">
        <v>18</v>
      </c>
      <c r="B12" s="28" t="s">
        <v>17</v>
      </c>
      <c r="C12" s="18">
        <v>108.2</v>
      </c>
      <c r="D12" s="18">
        <v>106.2</v>
      </c>
      <c r="E12" s="18" t="s">
        <v>19</v>
      </c>
      <c r="F12" s="18">
        <v>105.3</v>
      </c>
      <c r="G12" s="18">
        <v>105</v>
      </c>
      <c r="H12" s="18">
        <v>105.6</v>
      </c>
      <c r="I12" s="18" t="s">
        <v>19</v>
      </c>
      <c r="J12" s="18">
        <v>105.2</v>
      </c>
      <c r="K12" s="43" t="s">
        <v>19</v>
      </c>
      <c r="L12" s="43">
        <f t="shared" si="0"/>
        <v>-0.39999999999999147</v>
      </c>
    </row>
    <row r="13" spans="1:12" ht="20.25" customHeight="1" x14ac:dyDescent="0.25">
      <c r="A13" s="15" t="s">
        <v>20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2" ht="22.5" customHeight="1" x14ac:dyDescent="0.25">
      <c r="A14" s="16" t="s">
        <v>21</v>
      </c>
      <c r="B14" s="30" t="s">
        <v>92</v>
      </c>
      <c r="C14" s="18">
        <v>102.5</v>
      </c>
      <c r="D14" s="18">
        <v>103.7</v>
      </c>
      <c r="E14" s="18">
        <v>107.1</v>
      </c>
      <c r="F14" s="18">
        <v>103.3</v>
      </c>
      <c r="G14" s="18">
        <v>106.5</v>
      </c>
      <c r="H14" s="18">
        <v>102.7</v>
      </c>
      <c r="I14" s="18">
        <v>95.9</v>
      </c>
      <c r="J14" s="18">
        <v>103.2</v>
      </c>
      <c r="K14" s="43">
        <f>I14-E14</f>
        <v>-11.199999999999989</v>
      </c>
      <c r="L14" s="43">
        <f>J14-H14</f>
        <v>0.5</v>
      </c>
    </row>
    <row r="15" spans="1:12" ht="18.75" customHeight="1" x14ac:dyDescent="0.25">
      <c r="A15" s="20" t="s">
        <v>22</v>
      </c>
      <c r="B15" s="28" t="s">
        <v>15</v>
      </c>
      <c r="C15" s="21">
        <v>43688.9</v>
      </c>
      <c r="D15" s="21">
        <v>47792.6</v>
      </c>
      <c r="E15" s="21">
        <v>9525.5</v>
      </c>
      <c r="F15" s="21">
        <v>41508.76</v>
      </c>
      <c r="G15" s="21">
        <v>42790.43</v>
      </c>
      <c r="H15" s="21">
        <v>42489.73</v>
      </c>
      <c r="I15" s="21">
        <v>8868.2999999999993</v>
      </c>
      <c r="J15" s="21">
        <v>44202.5</v>
      </c>
      <c r="K15" s="43">
        <f t="shared" ref="K15:K20" si="1">I15-E15</f>
        <v>-657.20000000000073</v>
      </c>
      <c r="L15" s="43">
        <f t="shared" ref="L15:L23" si="2">J15-H15</f>
        <v>1712.7699999999968</v>
      </c>
    </row>
    <row r="16" spans="1:12" ht="30" customHeight="1" x14ac:dyDescent="0.25">
      <c r="A16" s="16" t="s">
        <v>23</v>
      </c>
      <c r="B16" s="30" t="s">
        <v>92</v>
      </c>
      <c r="C16" s="18">
        <v>104.5</v>
      </c>
      <c r="D16" s="18">
        <v>103.9</v>
      </c>
      <c r="E16" s="18">
        <v>109.1</v>
      </c>
      <c r="F16" s="18">
        <v>103.6</v>
      </c>
      <c r="G16" s="18">
        <v>110</v>
      </c>
      <c r="H16" s="18">
        <v>102.2</v>
      </c>
      <c r="I16" s="18">
        <v>105</v>
      </c>
      <c r="J16" s="18">
        <v>103.3</v>
      </c>
      <c r="K16" s="43">
        <f t="shared" si="1"/>
        <v>-4.0999999999999943</v>
      </c>
      <c r="L16" s="43">
        <f t="shared" si="2"/>
        <v>1.0999999999999943</v>
      </c>
    </row>
    <row r="17" spans="1:12" ht="17.25" customHeight="1" x14ac:dyDescent="0.25">
      <c r="A17" s="20" t="s">
        <v>24</v>
      </c>
      <c r="B17" s="28" t="s">
        <v>15</v>
      </c>
      <c r="C17" s="21">
        <v>25066.400000000001</v>
      </c>
      <c r="D17" s="21">
        <v>13586.57</v>
      </c>
      <c r="E17" s="21">
        <v>4482</v>
      </c>
      <c r="F17" s="21">
        <v>20021.77</v>
      </c>
      <c r="G17" s="21">
        <v>20576.41</v>
      </c>
      <c r="H17" s="21">
        <v>20743.07</v>
      </c>
      <c r="I17" s="21">
        <v>3813.3</v>
      </c>
      <c r="J17" s="21">
        <v>21072.2</v>
      </c>
      <c r="K17" s="43">
        <f t="shared" si="1"/>
        <v>-668.69999999999982</v>
      </c>
      <c r="L17" s="43">
        <f t="shared" si="2"/>
        <v>329.13000000000102</v>
      </c>
    </row>
    <row r="18" spans="1:12" ht="31.5" customHeight="1" x14ac:dyDescent="0.25">
      <c r="A18" s="16" t="s">
        <v>25</v>
      </c>
      <c r="B18" s="30" t="s">
        <v>92</v>
      </c>
      <c r="C18" s="18">
        <v>96.8</v>
      </c>
      <c r="D18" s="18">
        <v>102.7</v>
      </c>
      <c r="E18" s="18">
        <v>86.2</v>
      </c>
      <c r="F18" s="18">
        <v>90.1</v>
      </c>
      <c r="G18" s="18">
        <v>78.099999999999994</v>
      </c>
      <c r="H18" s="18">
        <v>102.7</v>
      </c>
      <c r="I18" s="18">
        <v>78.599999999999994</v>
      </c>
      <c r="J18" s="18">
        <v>101.9</v>
      </c>
      <c r="K18" s="43">
        <f t="shared" si="1"/>
        <v>-7.6000000000000085</v>
      </c>
      <c r="L18" s="43">
        <f t="shared" si="2"/>
        <v>-0.79999999999999716</v>
      </c>
    </row>
    <row r="19" spans="1:12" ht="31.5" customHeight="1" x14ac:dyDescent="0.25">
      <c r="A19" s="20" t="s">
        <v>26</v>
      </c>
      <c r="B19" s="28" t="s">
        <v>15</v>
      </c>
      <c r="C19" s="21">
        <v>17819.3</v>
      </c>
      <c r="D19" s="21">
        <v>21009.48</v>
      </c>
      <c r="E19" s="21">
        <v>7559.4</v>
      </c>
      <c r="F19" s="21">
        <v>20983.1</v>
      </c>
      <c r="G19" s="21">
        <v>24388.07</v>
      </c>
      <c r="H19" s="21">
        <v>23529.38</v>
      </c>
      <c r="I19" s="21">
        <v>8230.7000000000007</v>
      </c>
      <c r="J19" s="21">
        <v>266841.40000000002</v>
      </c>
      <c r="K19" s="43">
        <f t="shared" si="1"/>
        <v>671.30000000000109</v>
      </c>
      <c r="L19" s="43">
        <f t="shared" si="2"/>
        <v>243312.02000000002</v>
      </c>
    </row>
    <row r="20" spans="1:12" ht="40.5" customHeight="1" x14ac:dyDescent="0.25">
      <c r="A20" s="16" t="s">
        <v>27</v>
      </c>
      <c r="B20" s="30" t="s">
        <v>92</v>
      </c>
      <c r="C20" s="18">
        <v>101.6</v>
      </c>
      <c r="D20" s="18">
        <v>103.9</v>
      </c>
      <c r="E20" s="18">
        <v>109.1</v>
      </c>
      <c r="F20" s="18">
        <v>105.5</v>
      </c>
      <c r="G20" s="18">
        <v>106.8</v>
      </c>
      <c r="H20" s="18">
        <v>103.6</v>
      </c>
      <c r="I20" s="18">
        <v>95.1</v>
      </c>
      <c r="J20" s="18">
        <v>103.7</v>
      </c>
      <c r="K20" s="43">
        <f t="shared" si="1"/>
        <v>-14</v>
      </c>
      <c r="L20" s="43">
        <f t="shared" si="2"/>
        <v>0.10000000000000853</v>
      </c>
    </row>
    <row r="21" spans="1:12" ht="14.25" customHeight="1" x14ac:dyDescent="0.25">
      <c r="A21" s="15" t="s">
        <v>28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2" ht="30.75" customHeight="1" x14ac:dyDescent="0.25">
      <c r="A22" s="16" t="s">
        <v>29</v>
      </c>
      <c r="B22" s="28" t="s">
        <v>15</v>
      </c>
      <c r="C22" s="18">
        <v>17069.599999999999</v>
      </c>
      <c r="D22" s="18">
        <v>15914</v>
      </c>
      <c r="E22" s="18">
        <v>1859.2</v>
      </c>
      <c r="F22" s="18">
        <v>17323.5</v>
      </c>
      <c r="G22" s="18">
        <v>17789</v>
      </c>
      <c r="H22" s="18">
        <v>18486.099999999999</v>
      </c>
      <c r="I22" s="18">
        <v>1946.9</v>
      </c>
      <c r="J22" s="18">
        <v>19294.099999999999</v>
      </c>
      <c r="K22" s="43">
        <f>I22-E22</f>
        <v>87.700000000000045</v>
      </c>
      <c r="L22" s="43">
        <f t="shared" si="2"/>
        <v>808</v>
      </c>
    </row>
    <row r="23" spans="1:12" ht="28.5" customHeight="1" x14ac:dyDescent="0.25">
      <c r="A23" s="16" t="s">
        <v>30</v>
      </c>
      <c r="B23" s="30" t="s">
        <v>92</v>
      </c>
      <c r="C23" s="32">
        <v>105.3</v>
      </c>
      <c r="D23" s="18">
        <v>102.2</v>
      </c>
      <c r="E23" s="32">
        <v>100.2</v>
      </c>
      <c r="F23" s="18">
        <v>102</v>
      </c>
      <c r="G23" s="32">
        <v>100.1</v>
      </c>
      <c r="H23" s="18">
        <v>103</v>
      </c>
      <c r="I23" s="18">
        <v>98.5</v>
      </c>
      <c r="J23" s="18">
        <v>103.2</v>
      </c>
      <c r="K23" s="43">
        <f t="shared" ref="K23" si="3">I23-E23</f>
        <v>-1.7000000000000028</v>
      </c>
      <c r="L23" s="43">
        <f t="shared" si="2"/>
        <v>0.20000000000000284</v>
      </c>
    </row>
    <row r="24" spans="1:12" ht="19.5" customHeight="1" x14ac:dyDescent="0.25">
      <c r="A24" s="15" t="s">
        <v>31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2" ht="24.75" customHeight="1" x14ac:dyDescent="0.25">
      <c r="A25" s="16" t="s">
        <v>75</v>
      </c>
      <c r="B25" s="28" t="s">
        <v>15</v>
      </c>
      <c r="C25" s="21">
        <v>22997.8</v>
      </c>
      <c r="D25" s="23">
        <v>27475.48</v>
      </c>
      <c r="E25" s="21">
        <v>1433.1</v>
      </c>
      <c r="F25" s="21">
        <v>25864.3</v>
      </c>
      <c r="G25" s="21">
        <v>24609</v>
      </c>
      <c r="H25" s="23">
        <v>30057</v>
      </c>
      <c r="I25" s="23">
        <v>1704.7</v>
      </c>
      <c r="J25" s="23">
        <v>26464.3</v>
      </c>
      <c r="K25" s="39">
        <f>I25-E25</f>
        <v>271.60000000000014</v>
      </c>
      <c r="L25" s="39">
        <f>J25-H25</f>
        <v>-3592.7000000000007</v>
      </c>
    </row>
    <row r="26" spans="1:12" ht="33" customHeight="1" x14ac:dyDescent="0.25">
      <c r="A26" s="16" t="s">
        <v>32</v>
      </c>
      <c r="B26" s="30" t="s">
        <v>92</v>
      </c>
      <c r="C26" s="21">
        <v>102.3</v>
      </c>
      <c r="D26" s="21">
        <v>106.7</v>
      </c>
      <c r="E26" s="21">
        <v>68.8</v>
      </c>
      <c r="F26" s="21">
        <v>107.27</v>
      </c>
      <c r="G26" s="21">
        <v>100.1</v>
      </c>
      <c r="H26" s="21">
        <v>110.68</v>
      </c>
      <c r="I26" s="21">
        <v>90.6</v>
      </c>
      <c r="J26" s="21">
        <v>102.5</v>
      </c>
      <c r="K26" s="39">
        <f t="shared" ref="K26" si="4">I26-E26</f>
        <v>21.799999999999997</v>
      </c>
      <c r="L26" s="39">
        <f t="shared" ref="L26" si="5">J26-H26</f>
        <v>-8.1800000000000068</v>
      </c>
    </row>
    <row r="27" spans="1:12" ht="18" customHeight="1" x14ac:dyDescent="0.25">
      <c r="A27" s="15" t="s">
        <v>33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</row>
    <row r="28" spans="1:12" ht="20.25" customHeight="1" x14ac:dyDescent="0.25">
      <c r="A28" s="20" t="s">
        <v>34</v>
      </c>
      <c r="B28" s="42" t="s">
        <v>93</v>
      </c>
      <c r="C28" s="44">
        <v>105.6</v>
      </c>
      <c r="D28" s="44">
        <v>105.4</v>
      </c>
      <c r="E28" s="44">
        <v>107.2</v>
      </c>
      <c r="F28" s="44">
        <v>107.6</v>
      </c>
      <c r="G28" s="44">
        <v>108.3</v>
      </c>
      <c r="H28" s="44">
        <v>105.5</v>
      </c>
      <c r="I28" s="44">
        <v>107.4</v>
      </c>
      <c r="J28" s="44">
        <v>106.4</v>
      </c>
      <c r="K28" s="45">
        <f>I28-E28</f>
        <v>0.20000000000000284</v>
      </c>
      <c r="L28" s="45">
        <f>J28-H28</f>
        <v>0.90000000000000568</v>
      </c>
    </row>
    <row r="29" spans="1:12" ht="19.5" customHeight="1" x14ac:dyDescent="0.25">
      <c r="A29" s="20" t="s">
        <v>34</v>
      </c>
      <c r="B29" s="30" t="s">
        <v>92</v>
      </c>
      <c r="C29" s="19">
        <v>104.8</v>
      </c>
      <c r="D29" s="19">
        <v>106.2</v>
      </c>
      <c r="E29" s="19">
        <v>106.8</v>
      </c>
      <c r="F29" s="19">
        <v>107.8</v>
      </c>
      <c r="G29" s="19">
        <v>107.8</v>
      </c>
      <c r="H29" s="19">
        <v>105.6</v>
      </c>
      <c r="I29" s="19">
        <v>107.3</v>
      </c>
      <c r="J29" s="19" t="s">
        <v>19</v>
      </c>
      <c r="K29" s="45">
        <f t="shared" ref="K29:K35" si="6">I29-E29</f>
        <v>0.5</v>
      </c>
      <c r="L29" s="45" t="s">
        <v>19</v>
      </c>
    </row>
    <row r="30" spans="1:12" ht="16.5" customHeight="1" x14ac:dyDescent="0.25">
      <c r="A30" s="20" t="s">
        <v>35</v>
      </c>
      <c r="B30" s="28" t="s">
        <v>15</v>
      </c>
      <c r="C30" s="24">
        <v>116158.9</v>
      </c>
      <c r="D30" s="32">
        <v>131238.1</v>
      </c>
      <c r="E30" s="24">
        <v>28875.8</v>
      </c>
      <c r="F30" s="32">
        <v>127325.3</v>
      </c>
      <c r="G30" s="32">
        <v>127352.8</v>
      </c>
      <c r="H30" s="32">
        <v>139206.1</v>
      </c>
      <c r="I30" s="32">
        <v>31332.7</v>
      </c>
      <c r="J30" s="32">
        <v>138098.79999999999</v>
      </c>
      <c r="K30" s="45">
        <f t="shared" si="6"/>
        <v>2456.9000000000015</v>
      </c>
      <c r="L30" s="45">
        <f t="shared" ref="L30:L35" si="7">J30-H30</f>
        <v>-1107.3000000000175</v>
      </c>
    </row>
    <row r="31" spans="1:12" ht="24" customHeight="1" x14ac:dyDescent="0.25">
      <c r="A31" s="16" t="s">
        <v>35</v>
      </c>
      <c r="B31" s="30" t="s">
        <v>92</v>
      </c>
      <c r="C31" s="19">
        <v>104.5</v>
      </c>
      <c r="D31" s="29">
        <v>104.2</v>
      </c>
      <c r="E31" s="19">
        <v>101.8</v>
      </c>
      <c r="F31" s="29">
        <v>103</v>
      </c>
      <c r="G31" s="29">
        <v>102.6</v>
      </c>
      <c r="H31" s="29">
        <v>104</v>
      </c>
      <c r="I31" s="29">
        <v>102</v>
      </c>
      <c r="J31" s="29">
        <v>102.3</v>
      </c>
      <c r="K31" s="45">
        <f t="shared" si="6"/>
        <v>0.20000000000000284</v>
      </c>
      <c r="L31" s="45">
        <f t="shared" si="7"/>
        <v>-1.7000000000000028</v>
      </c>
    </row>
    <row r="32" spans="1:12" ht="18" customHeight="1" x14ac:dyDescent="0.25">
      <c r="A32" s="20" t="s">
        <v>36</v>
      </c>
      <c r="B32" s="28" t="s">
        <v>15</v>
      </c>
      <c r="C32" s="18">
        <v>6752.4</v>
      </c>
      <c r="D32" s="18">
        <v>7983.6</v>
      </c>
      <c r="E32" s="18">
        <v>1787.1</v>
      </c>
      <c r="F32" s="18">
        <v>7407</v>
      </c>
      <c r="G32" s="25">
        <v>7486</v>
      </c>
      <c r="H32" s="18">
        <v>8137.3</v>
      </c>
      <c r="I32" s="18">
        <v>1833.3</v>
      </c>
      <c r="J32" s="18">
        <v>8239.4</v>
      </c>
      <c r="K32" s="45">
        <f t="shared" si="6"/>
        <v>46.200000000000045</v>
      </c>
      <c r="L32" s="45">
        <f t="shared" si="7"/>
        <v>102.09999999999945</v>
      </c>
    </row>
    <row r="33" spans="1:12" ht="22.5" customHeight="1" x14ac:dyDescent="0.25">
      <c r="A33" s="16" t="s">
        <v>36</v>
      </c>
      <c r="B33" s="30" t="s">
        <v>92</v>
      </c>
      <c r="C33" s="19">
        <v>100.4</v>
      </c>
      <c r="D33" s="19">
        <v>103.9</v>
      </c>
      <c r="E33" s="19">
        <v>104.9</v>
      </c>
      <c r="F33" s="19">
        <v>101.6</v>
      </c>
      <c r="G33" s="19">
        <v>102.5</v>
      </c>
      <c r="H33" s="19">
        <v>102.1</v>
      </c>
      <c r="I33" s="19">
        <v>100.3</v>
      </c>
      <c r="J33" s="19">
        <v>102.1</v>
      </c>
      <c r="K33" s="45">
        <f t="shared" si="6"/>
        <v>-4.6000000000000085</v>
      </c>
      <c r="L33" s="45">
        <f t="shared" si="7"/>
        <v>0</v>
      </c>
    </row>
    <row r="34" spans="1:12" ht="19.5" customHeight="1" x14ac:dyDescent="0.25">
      <c r="A34" s="20" t="s">
        <v>37</v>
      </c>
      <c r="B34" s="28" t="s">
        <v>15</v>
      </c>
      <c r="C34" s="18">
        <v>30488.400000000001</v>
      </c>
      <c r="D34" s="18">
        <v>31518.2</v>
      </c>
      <c r="E34" s="18">
        <v>6443.2</v>
      </c>
      <c r="F34" s="18">
        <v>34489</v>
      </c>
      <c r="G34" s="25">
        <v>29607.4</v>
      </c>
      <c r="H34" s="18">
        <v>39013.800000000003</v>
      </c>
      <c r="I34" s="18">
        <v>8932.1</v>
      </c>
      <c r="J34" s="18">
        <v>32077.4</v>
      </c>
      <c r="K34" s="45">
        <f t="shared" si="6"/>
        <v>2488.9000000000005</v>
      </c>
      <c r="L34" s="45">
        <f t="shared" si="7"/>
        <v>-6936.4000000000015</v>
      </c>
    </row>
    <row r="35" spans="1:12" ht="20.25" customHeight="1" x14ac:dyDescent="0.25">
      <c r="A35" s="16" t="s">
        <v>37</v>
      </c>
      <c r="B35" s="30" t="s">
        <v>92</v>
      </c>
      <c r="C35" s="19">
        <v>110</v>
      </c>
      <c r="D35" s="19">
        <v>106.2</v>
      </c>
      <c r="E35" s="19">
        <v>102.2</v>
      </c>
      <c r="F35" s="19">
        <v>105</v>
      </c>
      <c r="G35" s="19">
        <v>102.2</v>
      </c>
      <c r="H35" s="19">
        <v>106.2</v>
      </c>
      <c r="I35" s="19">
        <v>101.2</v>
      </c>
      <c r="J35" s="19">
        <v>102.5</v>
      </c>
      <c r="K35" s="45">
        <f t="shared" si="6"/>
        <v>-1</v>
      </c>
      <c r="L35" s="45">
        <f t="shared" si="7"/>
        <v>-3.7000000000000028</v>
      </c>
    </row>
    <row r="36" spans="1:12" ht="21.75" customHeight="1" x14ac:dyDescent="0.25">
      <c r="A36" s="15" t="s">
        <v>38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</row>
    <row r="37" spans="1:12" ht="20.25" customHeight="1" x14ac:dyDescent="0.25">
      <c r="A37" s="16" t="s">
        <v>39</v>
      </c>
      <c r="B37" s="28" t="s">
        <v>40</v>
      </c>
      <c r="C37" s="18">
        <v>216.9</v>
      </c>
      <c r="D37" s="18">
        <v>204</v>
      </c>
      <c r="E37" s="18">
        <v>29.6</v>
      </c>
      <c r="F37" s="18">
        <v>220</v>
      </c>
      <c r="G37" s="18">
        <v>186.6</v>
      </c>
      <c r="H37" s="18">
        <v>240</v>
      </c>
      <c r="I37" s="18">
        <v>35.9</v>
      </c>
      <c r="J37" s="18">
        <v>195</v>
      </c>
      <c r="K37" s="43">
        <f>I37-E37</f>
        <v>6.2999999999999972</v>
      </c>
      <c r="L37" s="43">
        <f>J37-H37</f>
        <v>-45</v>
      </c>
    </row>
    <row r="38" spans="1:12" ht="21.75" customHeight="1" x14ac:dyDescent="0.25">
      <c r="A38" s="16" t="s">
        <v>41</v>
      </c>
      <c r="B38" s="28" t="s">
        <v>40</v>
      </c>
      <c r="C38" s="18">
        <v>517.29999999999995</v>
      </c>
      <c r="D38" s="18">
        <v>645.70000000000005</v>
      </c>
      <c r="E38" s="18">
        <v>120.4</v>
      </c>
      <c r="F38" s="18">
        <v>520</v>
      </c>
      <c r="G38" s="18">
        <v>531.6</v>
      </c>
      <c r="H38" s="18">
        <v>550</v>
      </c>
      <c r="I38" s="18">
        <v>93.8</v>
      </c>
      <c r="J38" s="18">
        <v>540</v>
      </c>
      <c r="K38" s="43">
        <f>I38-E38</f>
        <v>-26.600000000000009</v>
      </c>
      <c r="L38" s="43">
        <f>J38-H38</f>
        <v>-10</v>
      </c>
    </row>
    <row r="39" spans="1:12" ht="13.5" customHeight="1" x14ac:dyDescent="0.25">
      <c r="A39" s="15" t="s">
        <v>45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12" ht="24" customHeight="1" x14ac:dyDescent="0.25">
      <c r="A40" s="16" t="s">
        <v>46</v>
      </c>
      <c r="B40" s="28" t="s">
        <v>42</v>
      </c>
      <c r="C40" s="48">
        <v>5403</v>
      </c>
      <c r="D40" s="48">
        <v>7721</v>
      </c>
      <c r="E40" s="48">
        <v>1001</v>
      </c>
      <c r="F40" s="48">
        <v>5673</v>
      </c>
      <c r="G40" s="48">
        <v>5673</v>
      </c>
      <c r="H40" s="48">
        <v>5962</v>
      </c>
      <c r="I40" s="48">
        <v>997</v>
      </c>
      <c r="J40" s="48" t="s">
        <v>19</v>
      </c>
      <c r="K40" s="49">
        <f>I40-E40</f>
        <v>-4</v>
      </c>
      <c r="L40" s="49" t="s">
        <v>19</v>
      </c>
    </row>
    <row r="41" spans="1:12" ht="29.25" customHeight="1" x14ac:dyDescent="0.25">
      <c r="A41" s="16" t="s">
        <v>47</v>
      </c>
      <c r="B41" s="28" t="s">
        <v>43</v>
      </c>
      <c r="C41" s="21">
        <v>39.299999999999997</v>
      </c>
      <c r="D41" s="21">
        <v>53.09</v>
      </c>
      <c r="E41" s="21">
        <v>33.200000000000003</v>
      </c>
      <c r="F41" s="33">
        <v>42</v>
      </c>
      <c r="G41" s="33">
        <v>42</v>
      </c>
      <c r="H41" s="21">
        <v>44.7</v>
      </c>
      <c r="I41" s="21">
        <v>31.4</v>
      </c>
      <c r="J41" s="21" t="s">
        <v>19</v>
      </c>
      <c r="K41" s="49">
        <f t="shared" ref="K41:K42" si="8">I41-E41</f>
        <v>-1.8000000000000043</v>
      </c>
      <c r="L41" s="49" t="s">
        <v>19</v>
      </c>
    </row>
    <row r="42" spans="1:12" ht="19.5" customHeight="1" x14ac:dyDescent="0.25">
      <c r="A42" s="16" t="s">
        <v>48</v>
      </c>
      <c r="B42" s="28" t="s">
        <v>44</v>
      </c>
      <c r="C42" s="21">
        <v>55.27</v>
      </c>
      <c r="D42" s="21">
        <v>84.338999999999999</v>
      </c>
      <c r="E42" s="21">
        <v>10.85</v>
      </c>
      <c r="F42" s="21">
        <v>64.34</v>
      </c>
      <c r="G42" s="21">
        <v>64.34</v>
      </c>
      <c r="H42" s="21">
        <v>71.27</v>
      </c>
      <c r="I42" s="21">
        <v>9.1999999999999993</v>
      </c>
      <c r="J42" s="21" t="s">
        <v>19</v>
      </c>
      <c r="K42" s="49">
        <f t="shared" si="8"/>
        <v>-1.6500000000000004</v>
      </c>
      <c r="L42" s="49" t="s">
        <v>19</v>
      </c>
    </row>
    <row r="43" spans="1:12" ht="21" customHeight="1" x14ac:dyDescent="0.25">
      <c r="A43" s="15" t="s">
        <v>49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12" ht="21" customHeight="1" x14ac:dyDescent="0.25">
      <c r="A44" s="16" t="s">
        <v>50</v>
      </c>
      <c r="B44" s="28" t="s">
        <v>15</v>
      </c>
      <c r="C44" s="21">
        <v>67595.8</v>
      </c>
      <c r="D44" s="21">
        <v>68155.520000000004</v>
      </c>
      <c r="E44" s="21">
        <v>5592.93</v>
      </c>
      <c r="F44" s="21">
        <v>65818.8</v>
      </c>
      <c r="G44" s="21">
        <v>52946.5</v>
      </c>
      <c r="H44" s="21">
        <v>73053.100000000006</v>
      </c>
      <c r="I44" s="21">
        <v>6269</v>
      </c>
      <c r="J44" s="21">
        <v>56800.800000000003</v>
      </c>
      <c r="K44" s="39">
        <f>I44-E44</f>
        <v>676.06999999999971</v>
      </c>
      <c r="L44" s="39">
        <f>J44-H44</f>
        <v>-16252.300000000003</v>
      </c>
    </row>
    <row r="45" spans="1:12" ht="28.5" customHeight="1" x14ac:dyDescent="0.25">
      <c r="A45" s="16" t="s">
        <v>51</v>
      </c>
      <c r="B45" s="28" t="s">
        <v>52</v>
      </c>
      <c r="C45" s="21">
        <v>120.72</v>
      </c>
      <c r="D45" s="21">
        <v>106.52</v>
      </c>
      <c r="E45" s="21">
        <v>94</v>
      </c>
      <c r="F45" s="21">
        <v>106.92</v>
      </c>
      <c r="G45" s="21">
        <v>74.400000000000006</v>
      </c>
      <c r="H45" s="21">
        <v>104.91</v>
      </c>
      <c r="I45" s="21">
        <v>94.5</v>
      </c>
      <c r="J45" s="21">
        <v>102.1</v>
      </c>
      <c r="K45" s="39">
        <f t="shared" ref="K45" si="9">I45-E45</f>
        <v>0.5</v>
      </c>
      <c r="L45" s="39">
        <f t="shared" ref="L45" si="10">J45-H45</f>
        <v>-2.8100000000000023</v>
      </c>
    </row>
    <row r="46" spans="1:12" ht="15" customHeight="1" x14ac:dyDescent="0.25">
      <c r="A46" s="15" t="s">
        <v>53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12" ht="24" customHeight="1" x14ac:dyDescent="0.25">
      <c r="A47" s="16" t="s">
        <v>54</v>
      </c>
      <c r="B47" s="28" t="s">
        <v>55</v>
      </c>
      <c r="C47" s="52">
        <v>26946.959999999999</v>
      </c>
      <c r="D47" s="22">
        <v>34753.599999999999</v>
      </c>
      <c r="E47" s="53" t="s">
        <v>19</v>
      </c>
      <c r="F47" s="22">
        <v>22831.1</v>
      </c>
      <c r="G47" s="22">
        <v>21419.5</v>
      </c>
      <c r="H47" s="22">
        <v>24958.9</v>
      </c>
      <c r="I47" s="53" t="s">
        <v>19</v>
      </c>
      <c r="J47" s="53">
        <v>21444.400000000001</v>
      </c>
      <c r="K47" s="39" t="s">
        <v>19</v>
      </c>
      <c r="L47" s="39">
        <f>J47-H47</f>
        <v>-3514.5</v>
      </c>
    </row>
    <row r="48" spans="1:12" ht="21.75" customHeight="1" x14ac:dyDescent="0.25">
      <c r="A48" s="27" t="s">
        <v>56</v>
      </c>
      <c r="B48" s="28" t="s">
        <v>55</v>
      </c>
      <c r="C48" s="52">
        <v>4850.5</v>
      </c>
      <c r="D48" s="35">
        <v>6433.7</v>
      </c>
      <c r="E48" s="53">
        <v>1382.7</v>
      </c>
      <c r="F48" s="22">
        <v>4566.2</v>
      </c>
      <c r="G48" s="22">
        <v>3855.5</v>
      </c>
      <c r="H48" s="22">
        <v>4991.8999999999996</v>
      </c>
      <c r="I48" s="53">
        <v>1045.8</v>
      </c>
      <c r="J48" s="53" t="s">
        <v>19</v>
      </c>
      <c r="K48" s="39">
        <f t="shared" ref="K48" si="11">I48-E48</f>
        <v>-336.90000000000009</v>
      </c>
      <c r="L48" s="39" t="s">
        <v>19</v>
      </c>
    </row>
    <row r="49" spans="1:12" ht="24.75" customHeight="1" x14ac:dyDescent="0.25">
      <c r="A49" s="15" t="s">
        <v>76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</row>
    <row r="50" spans="1:12" ht="21.75" customHeight="1" x14ac:dyDescent="0.25">
      <c r="A50" s="16" t="s">
        <v>57</v>
      </c>
      <c r="B50" s="28" t="s">
        <v>55</v>
      </c>
      <c r="C50" s="32">
        <v>228264.3</v>
      </c>
      <c r="D50" s="32">
        <v>253976</v>
      </c>
      <c r="E50" s="32">
        <v>55316.3</v>
      </c>
      <c r="F50" s="32">
        <v>249501.2</v>
      </c>
      <c r="G50" s="32">
        <v>255307</v>
      </c>
      <c r="H50" s="32">
        <v>273880.40000000002</v>
      </c>
      <c r="I50" s="32">
        <v>60072.4</v>
      </c>
      <c r="J50" s="32" t="s">
        <v>19</v>
      </c>
      <c r="K50" s="46">
        <f>I50-E50</f>
        <v>4756.0999999999985</v>
      </c>
      <c r="L50" s="46" t="s">
        <v>19</v>
      </c>
    </row>
    <row r="51" spans="1:12" ht="22.5" customHeight="1" x14ac:dyDescent="0.25">
      <c r="A51" s="16" t="s">
        <v>58</v>
      </c>
      <c r="B51" s="30" t="s">
        <v>92</v>
      </c>
      <c r="C51" s="18">
        <v>103.1</v>
      </c>
      <c r="D51" s="18">
        <v>102.9</v>
      </c>
      <c r="E51" s="18">
        <v>108.9</v>
      </c>
      <c r="F51" s="18">
        <v>101.7</v>
      </c>
      <c r="G51" s="18">
        <v>105.7</v>
      </c>
      <c r="H51" s="18">
        <v>103.9</v>
      </c>
      <c r="I51" s="18">
        <v>103.9</v>
      </c>
      <c r="J51" s="18">
        <v>103.5</v>
      </c>
      <c r="K51" s="46">
        <f t="shared" ref="K51:K55" si="12">I51-E51</f>
        <v>-5</v>
      </c>
      <c r="L51" s="46">
        <f t="shared" ref="L51:L55" si="13">J51-H51</f>
        <v>-0.40000000000000568</v>
      </c>
    </row>
    <row r="52" spans="1:12" ht="28.5" customHeight="1" x14ac:dyDescent="0.25">
      <c r="A52" s="16" t="s">
        <v>59</v>
      </c>
      <c r="B52" s="28" t="s">
        <v>60</v>
      </c>
      <c r="C52" s="18">
        <v>17335.599999999999</v>
      </c>
      <c r="D52" s="18">
        <v>19251.099999999999</v>
      </c>
      <c r="E52" s="18">
        <v>16836.400000000001</v>
      </c>
      <c r="F52" s="18">
        <v>19007</v>
      </c>
      <c r="G52" s="18">
        <v>19469</v>
      </c>
      <c r="H52" s="18">
        <v>20906.3</v>
      </c>
      <c r="I52" s="18">
        <v>18365</v>
      </c>
      <c r="J52" s="18" t="s">
        <v>19</v>
      </c>
      <c r="K52" s="46">
        <f t="shared" si="12"/>
        <v>1528.5999999999985</v>
      </c>
      <c r="L52" s="46" t="s">
        <v>19</v>
      </c>
    </row>
    <row r="53" spans="1:12" ht="42" customHeight="1" x14ac:dyDescent="0.25">
      <c r="A53" s="27" t="s">
        <v>77</v>
      </c>
      <c r="B53" s="28" t="s">
        <v>60</v>
      </c>
      <c r="C53" s="18">
        <v>8388.5</v>
      </c>
      <c r="D53" s="18">
        <v>9074.6</v>
      </c>
      <c r="E53" s="18">
        <v>8378.6</v>
      </c>
      <c r="F53" s="18">
        <v>9227</v>
      </c>
      <c r="G53" s="18">
        <v>9180</v>
      </c>
      <c r="H53" s="18">
        <v>10150</v>
      </c>
      <c r="I53" s="18">
        <v>10020.5</v>
      </c>
      <c r="J53" s="18" t="s">
        <v>19</v>
      </c>
      <c r="K53" s="46">
        <f t="shared" si="12"/>
        <v>1641.8999999999996</v>
      </c>
      <c r="L53" s="46" t="s">
        <v>19</v>
      </c>
    </row>
    <row r="54" spans="1:12" ht="44.25" customHeight="1" x14ac:dyDescent="0.25">
      <c r="A54" s="16" t="s">
        <v>78</v>
      </c>
      <c r="B54" s="28" t="s">
        <v>79</v>
      </c>
      <c r="C54" s="48">
        <v>279700</v>
      </c>
      <c r="D54" s="48">
        <v>282800</v>
      </c>
      <c r="E54" s="48">
        <v>280748</v>
      </c>
      <c r="F54" s="48" t="s">
        <v>19</v>
      </c>
      <c r="G54" s="48">
        <v>282200</v>
      </c>
      <c r="H54" s="48" t="s">
        <v>19</v>
      </c>
      <c r="I54" s="48">
        <v>282613</v>
      </c>
      <c r="J54" s="48" t="s">
        <v>19</v>
      </c>
      <c r="K54" s="46">
        <f t="shared" si="12"/>
        <v>1865</v>
      </c>
      <c r="L54" s="46" t="s">
        <v>19</v>
      </c>
    </row>
    <row r="55" spans="1:12" ht="30.75" customHeight="1" x14ac:dyDescent="0.25">
      <c r="A55" s="16" t="s">
        <v>61</v>
      </c>
      <c r="B55" s="28" t="s">
        <v>60</v>
      </c>
      <c r="C55" s="32">
        <v>6620</v>
      </c>
      <c r="D55" s="32">
        <v>7482</v>
      </c>
      <c r="E55" s="54">
        <v>6883.95</v>
      </c>
      <c r="F55" s="32">
        <v>7275</v>
      </c>
      <c r="G55" s="32">
        <v>7193</v>
      </c>
      <c r="H55" s="32">
        <v>7661</v>
      </c>
      <c r="I55" s="54">
        <v>7999.13</v>
      </c>
      <c r="J55" s="32">
        <v>7878</v>
      </c>
      <c r="K55" s="46">
        <f t="shared" si="12"/>
        <v>1115.1800000000003</v>
      </c>
      <c r="L55" s="46">
        <f t="shared" si="13"/>
        <v>217</v>
      </c>
    </row>
    <row r="56" spans="1:12" ht="15" customHeight="1" x14ac:dyDescent="0.25">
      <c r="A56" s="15" t="s">
        <v>63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</row>
    <row r="57" spans="1:12" ht="24.75" customHeight="1" x14ac:dyDescent="0.25">
      <c r="A57" s="16" t="s">
        <v>65</v>
      </c>
      <c r="B57" s="28" t="s">
        <v>64</v>
      </c>
      <c r="C57" s="32">
        <v>488.7</v>
      </c>
      <c r="D57" s="32">
        <v>496</v>
      </c>
      <c r="E57" s="32">
        <v>476.2</v>
      </c>
      <c r="F57" s="32">
        <v>488.1</v>
      </c>
      <c r="G57" s="32">
        <v>488.1</v>
      </c>
      <c r="H57" s="32">
        <v>487.7</v>
      </c>
      <c r="I57" s="32">
        <v>480.3</v>
      </c>
      <c r="J57" s="32"/>
      <c r="K57" s="43">
        <f t="shared" ref="K57:K61" si="14">I57-E57</f>
        <v>4.1000000000000227</v>
      </c>
      <c r="L57" s="43">
        <f t="shared" ref="L57:L61" si="15">J57-H57</f>
        <v>-487.7</v>
      </c>
    </row>
    <row r="58" spans="1:12" ht="27" customHeight="1" x14ac:dyDescent="0.25">
      <c r="A58" s="16" t="s">
        <v>66</v>
      </c>
      <c r="B58" s="28" t="s">
        <v>15</v>
      </c>
      <c r="C58" s="24">
        <v>92541.5</v>
      </c>
      <c r="D58" s="32">
        <v>103287.4</v>
      </c>
      <c r="E58" s="24" t="s">
        <v>19</v>
      </c>
      <c r="F58" s="32">
        <v>104834.5</v>
      </c>
      <c r="G58" s="24">
        <v>100522.2</v>
      </c>
      <c r="H58" s="32">
        <v>115924.2</v>
      </c>
      <c r="I58" s="32" t="s">
        <v>19</v>
      </c>
      <c r="J58" s="32">
        <v>112755.1</v>
      </c>
      <c r="K58" s="43" t="s">
        <v>19</v>
      </c>
      <c r="L58" s="43">
        <f t="shared" si="15"/>
        <v>-3169.0999999999913</v>
      </c>
    </row>
    <row r="59" spans="1:12" ht="28.5" customHeight="1" x14ac:dyDescent="0.25">
      <c r="A59" s="26" t="s">
        <v>67</v>
      </c>
      <c r="B59" s="30" t="s">
        <v>60</v>
      </c>
      <c r="C59" s="24">
        <v>24218.5</v>
      </c>
      <c r="D59" s="24">
        <v>26201.8</v>
      </c>
      <c r="E59" s="24">
        <v>24252</v>
      </c>
      <c r="F59" s="24">
        <v>27040</v>
      </c>
      <c r="G59" s="24">
        <v>27102.9</v>
      </c>
      <c r="H59" s="24">
        <v>29791</v>
      </c>
      <c r="I59" s="24">
        <v>26638.1</v>
      </c>
      <c r="J59" s="24">
        <v>30020</v>
      </c>
      <c r="K59" s="43">
        <f t="shared" si="14"/>
        <v>2386.0999999999985</v>
      </c>
      <c r="L59" s="43">
        <f t="shared" si="15"/>
        <v>229</v>
      </c>
    </row>
    <row r="60" spans="1:12" ht="17.25" customHeight="1" x14ac:dyDescent="0.25">
      <c r="A60" s="26" t="s">
        <v>68</v>
      </c>
      <c r="B60" s="30" t="s">
        <v>62</v>
      </c>
      <c r="C60" s="24">
        <v>10.6</v>
      </c>
      <c r="D60" s="24">
        <v>10.3</v>
      </c>
      <c r="E60" s="24">
        <v>10.7</v>
      </c>
      <c r="F60" s="24">
        <v>10.3</v>
      </c>
      <c r="G60" s="32">
        <v>10.5</v>
      </c>
      <c r="H60" s="24">
        <v>10</v>
      </c>
      <c r="I60" s="24">
        <v>10.3</v>
      </c>
      <c r="J60" s="24" t="s">
        <v>19</v>
      </c>
      <c r="K60" s="43">
        <f t="shared" si="14"/>
        <v>-0.39999999999999858</v>
      </c>
      <c r="L60" s="43" t="s">
        <v>19</v>
      </c>
    </row>
    <row r="61" spans="1:12" ht="27.75" customHeight="1" x14ac:dyDescent="0.25">
      <c r="A61" s="26" t="s">
        <v>69</v>
      </c>
      <c r="B61" s="30" t="s">
        <v>70</v>
      </c>
      <c r="C61" s="24">
        <v>1097.3</v>
      </c>
      <c r="D61" s="24">
        <v>1099.4000000000001</v>
      </c>
      <c r="E61" s="24">
        <v>1093.8</v>
      </c>
      <c r="F61" s="24">
        <v>1093.9000000000001</v>
      </c>
      <c r="G61" s="32">
        <v>1092.8</v>
      </c>
      <c r="H61" s="24">
        <v>1091.7</v>
      </c>
      <c r="I61" s="24">
        <v>1089.4000000000001</v>
      </c>
      <c r="J61" s="24">
        <v>1088.8</v>
      </c>
      <c r="K61" s="43">
        <f t="shared" si="14"/>
        <v>-4.3999999999998636</v>
      </c>
      <c r="L61" s="43">
        <f t="shared" si="15"/>
        <v>-2.9000000000000909</v>
      </c>
    </row>
    <row r="62" spans="1:12" ht="14.25" customHeight="1" x14ac:dyDescent="0.25">
      <c r="A62" s="3"/>
      <c r="B62" s="36"/>
      <c r="C62" s="37"/>
      <c r="D62" s="37"/>
      <c r="E62" s="37"/>
      <c r="F62" s="37"/>
      <c r="G62" s="37"/>
      <c r="H62" s="37"/>
      <c r="I62" s="37"/>
      <c r="J62" s="37"/>
      <c r="K62" s="40"/>
      <c r="L62" s="40"/>
    </row>
    <row r="63" spans="1:12" ht="13.5" customHeight="1" x14ac:dyDescent="0.25">
      <c r="A63" s="1" t="s">
        <v>71</v>
      </c>
      <c r="B63" s="2"/>
      <c r="C63" s="3"/>
      <c r="D63" s="3"/>
      <c r="E63" s="3"/>
      <c r="F63" s="3"/>
      <c r="G63" s="3"/>
      <c r="H63" s="3"/>
      <c r="I63" s="3"/>
      <c r="J63" s="3"/>
      <c r="K63" s="38"/>
      <c r="L63" s="38"/>
    </row>
    <row r="64" spans="1:12" ht="17.25" customHeight="1" x14ac:dyDescent="0.25">
      <c r="A64" s="141" t="s">
        <v>72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</row>
    <row r="65" spans="1:12" ht="15" customHeight="1" x14ac:dyDescent="0.25">
      <c r="A65" s="151" t="s">
        <v>73</v>
      </c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</row>
    <row r="66" spans="1:12" ht="16.5" customHeight="1" x14ac:dyDescent="0.25">
      <c r="A66" s="141" t="s">
        <v>74</v>
      </c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</row>
    <row r="67" spans="1:12" s="57" customFormat="1" x14ac:dyDescent="0.25">
      <c r="A67" s="57" t="s">
        <v>90</v>
      </c>
      <c r="B67" s="58"/>
      <c r="K67" s="59"/>
      <c r="L67" s="59"/>
    </row>
    <row r="68" spans="1:12" s="57" customFormat="1" x14ac:dyDescent="0.25">
      <c r="A68" s="57" t="s">
        <v>91</v>
      </c>
      <c r="B68" s="58"/>
      <c r="K68" s="59"/>
      <c r="L68" s="59"/>
    </row>
  </sheetData>
  <mergeCells count="23">
    <mergeCell ref="A65:L65"/>
    <mergeCell ref="A66:L66"/>
    <mergeCell ref="B39:L39"/>
    <mergeCell ref="B43:L43"/>
    <mergeCell ref="B46:L46"/>
    <mergeCell ref="B49:L49"/>
    <mergeCell ref="B56:L56"/>
    <mergeCell ref="J1:L1"/>
    <mergeCell ref="J2:L2"/>
    <mergeCell ref="J3:L3"/>
    <mergeCell ref="K6:L6"/>
    <mergeCell ref="A64:L64"/>
    <mergeCell ref="B36:L36"/>
    <mergeCell ref="B9:L9"/>
    <mergeCell ref="B13:L13"/>
    <mergeCell ref="B21:L21"/>
    <mergeCell ref="B24:L24"/>
    <mergeCell ref="B27:L27"/>
    <mergeCell ref="A4:L4"/>
    <mergeCell ref="A6:A7"/>
    <mergeCell ref="B6:B7"/>
    <mergeCell ref="D6:G6"/>
    <mergeCell ref="H6:J6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1"/>
  <sheetViews>
    <sheetView tabSelected="1" zoomScale="110" zoomScaleNormal="110" workbookViewId="0">
      <pane ySplit="9" topLeftCell="A49" activePane="bottomLeft" state="frozen"/>
      <selection pane="bottomLeft" activeCell="Q65" sqref="Q65"/>
    </sheetView>
  </sheetViews>
  <sheetFormatPr defaultRowHeight="15" x14ac:dyDescent="0.25"/>
  <cols>
    <col min="1" max="1" width="46.85546875" style="4" customWidth="1"/>
    <col min="2" max="2" width="7.85546875" style="31" customWidth="1"/>
    <col min="3" max="3" width="12.42578125" style="4" customWidth="1"/>
    <col min="4" max="4" width="9.7109375" style="4" hidden="1" customWidth="1"/>
    <col min="5" max="7" width="8.7109375" style="4" hidden="1" customWidth="1"/>
    <col min="8" max="8" width="9.7109375" style="75" hidden="1" customWidth="1"/>
    <col min="9" max="9" width="11.7109375" style="4" customWidth="1"/>
    <col min="10" max="10" width="10.5703125" style="4" customWidth="1"/>
    <col min="11" max="11" width="11.28515625" style="75" customWidth="1"/>
    <col min="12" max="12" width="11" style="75" customWidth="1"/>
    <col min="13" max="13" width="11" style="4" customWidth="1"/>
    <col min="14" max="14" width="11.7109375" style="4" customWidth="1"/>
    <col min="15" max="15" width="11.85546875" style="75" customWidth="1"/>
    <col min="16" max="16" width="12.28515625" style="75" customWidth="1"/>
    <col min="17" max="17" width="11.42578125" style="75" customWidth="1"/>
    <col min="18" max="18" width="12.7109375" style="4" customWidth="1"/>
    <col min="19" max="19" width="10.7109375" style="41" customWidth="1"/>
    <col min="20" max="20" width="12.42578125" style="41" customWidth="1"/>
    <col min="21" max="264" width="8.85546875" style="4"/>
    <col min="265" max="265" width="40.7109375" style="4" customWidth="1"/>
    <col min="266" max="266" width="11.140625" style="4" customWidth="1"/>
    <col min="267" max="268" width="10.85546875" style="4" customWidth="1"/>
    <col min="269" max="270" width="10.140625" style="4" customWidth="1"/>
    <col min="271" max="271" width="9.85546875" style="4" customWidth="1"/>
    <col min="272" max="272" width="10.85546875" style="4" customWidth="1"/>
    <col min="273" max="273" width="10" style="4" customWidth="1"/>
    <col min="274" max="275" width="9.28515625" style="4" customWidth="1"/>
    <col min="276" max="276" width="9.85546875" style="4" customWidth="1"/>
    <col min="277" max="520" width="8.85546875" style="4"/>
    <col min="521" max="521" width="40.7109375" style="4" customWidth="1"/>
    <col min="522" max="522" width="11.140625" style="4" customWidth="1"/>
    <col min="523" max="524" width="10.85546875" style="4" customWidth="1"/>
    <col min="525" max="526" width="10.140625" style="4" customWidth="1"/>
    <col min="527" max="527" width="9.85546875" style="4" customWidth="1"/>
    <col min="528" max="528" width="10.85546875" style="4" customWidth="1"/>
    <col min="529" max="529" width="10" style="4" customWidth="1"/>
    <col min="530" max="531" width="9.28515625" style="4" customWidth="1"/>
    <col min="532" max="532" width="9.85546875" style="4" customWidth="1"/>
    <col min="533" max="776" width="8.85546875" style="4"/>
    <col min="777" max="777" width="40.7109375" style="4" customWidth="1"/>
    <col min="778" max="778" width="11.140625" style="4" customWidth="1"/>
    <col min="779" max="780" width="10.85546875" style="4" customWidth="1"/>
    <col min="781" max="782" width="10.140625" style="4" customWidth="1"/>
    <col min="783" max="783" width="9.85546875" style="4" customWidth="1"/>
    <col min="784" max="784" width="10.85546875" style="4" customWidth="1"/>
    <col min="785" max="785" width="10" style="4" customWidth="1"/>
    <col min="786" max="787" width="9.28515625" style="4" customWidth="1"/>
    <col min="788" max="788" width="9.85546875" style="4" customWidth="1"/>
    <col min="789" max="1032" width="8.85546875" style="4"/>
    <col min="1033" max="1033" width="40.7109375" style="4" customWidth="1"/>
    <col min="1034" max="1034" width="11.140625" style="4" customWidth="1"/>
    <col min="1035" max="1036" width="10.85546875" style="4" customWidth="1"/>
    <col min="1037" max="1038" width="10.140625" style="4" customWidth="1"/>
    <col min="1039" max="1039" width="9.85546875" style="4" customWidth="1"/>
    <col min="1040" max="1040" width="10.85546875" style="4" customWidth="1"/>
    <col min="1041" max="1041" width="10" style="4" customWidth="1"/>
    <col min="1042" max="1043" width="9.28515625" style="4" customWidth="1"/>
    <col min="1044" max="1044" width="9.85546875" style="4" customWidth="1"/>
    <col min="1045" max="1288" width="8.85546875" style="4"/>
    <col min="1289" max="1289" width="40.7109375" style="4" customWidth="1"/>
    <col min="1290" max="1290" width="11.140625" style="4" customWidth="1"/>
    <col min="1291" max="1292" width="10.85546875" style="4" customWidth="1"/>
    <col min="1293" max="1294" width="10.140625" style="4" customWidth="1"/>
    <col min="1295" max="1295" width="9.85546875" style="4" customWidth="1"/>
    <col min="1296" max="1296" width="10.85546875" style="4" customWidth="1"/>
    <col min="1297" max="1297" width="10" style="4" customWidth="1"/>
    <col min="1298" max="1299" width="9.28515625" style="4" customWidth="1"/>
    <col min="1300" max="1300" width="9.85546875" style="4" customWidth="1"/>
    <col min="1301" max="1544" width="8.85546875" style="4"/>
    <col min="1545" max="1545" width="40.7109375" style="4" customWidth="1"/>
    <col min="1546" max="1546" width="11.140625" style="4" customWidth="1"/>
    <col min="1547" max="1548" width="10.85546875" style="4" customWidth="1"/>
    <col min="1549" max="1550" width="10.140625" style="4" customWidth="1"/>
    <col min="1551" max="1551" width="9.85546875" style="4" customWidth="1"/>
    <col min="1552" max="1552" width="10.85546875" style="4" customWidth="1"/>
    <col min="1553" max="1553" width="10" style="4" customWidth="1"/>
    <col min="1554" max="1555" width="9.28515625" style="4" customWidth="1"/>
    <col min="1556" max="1556" width="9.85546875" style="4" customWidth="1"/>
    <col min="1557" max="1800" width="8.85546875" style="4"/>
    <col min="1801" max="1801" width="40.7109375" style="4" customWidth="1"/>
    <col min="1802" max="1802" width="11.140625" style="4" customWidth="1"/>
    <col min="1803" max="1804" width="10.85546875" style="4" customWidth="1"/>
    <col min="1805" max="1806" width="10.140625" style="4" customWidth="1"/>
    <col min="1807" max="1807" width="9.85546875" style="4" customWidth="1"/>
    <col min="1808" max="1808" width="10.85546875" style="4" customWidth="1"/>
    <col min="1809" max="1809" width="10" style="4" customWidth="1"/>
    <col min="1810" max="1811" width="9.28515625" style="4" customWidth="1"/>
    <col min="1812" max="1812" width="9.85546875" style="4" customWidth="1"/>
    <col min="1813" max="2056" width="8.85546875" style="4"/>
    <col min="2057" max="2057" width="40.7109375" style="4" customWidth="1"/>
    <col min="2058" max="2058" width="11.140625" style="4" customWidth="1"/>
    <col min="2059" max="2060" width="10.85546875" style="4" customWidth="1"/>
    <col min="2061" max="2062" width="10.140625" style="4" customWidth="1"/>
    <col min="2063" max="2063" width="9.85546875" style="4" customWidth="1"/>
    <col min="2064" max="2064" width="10.85546875" style="4" customWidth="1"/>
    <col min="2065" max="2065" width="10" style="4" customWidth="1"/>
    <col min="2066" max="2067" width="9.28515625" style="4" customWidth="1"/>
    <col min="2068" max="2068" width="9.85546875" style="4" customWidth="1"/>
    <col min="2069" max="2312" width="8.85546875" style="4"/>
    <col min="2313" max="2313" width="40.7109375" style="4" customWidth="1"/>
    <col min="2314" max="2314" width="11.140625" style="4" customWidth="1"/>
    <col min="2315" max="2316" width="10.85546875" style="4" customWidth="1"/>
    <col min="2317" max="2318" width="10.140625" style="4" customWidth="1"/>
    <col min="2319" max="2319" width="9.85546875" style="4" customWidth="1"/>
    <col min="2320" max="2320" width="10.85546875" style="4" customWidth="1"/>
    <col min="2321" max="2321" width="10" style="4" customWidth="1"/>
    <col min="2322" max="2323" width="9.28515625" style="4" customWidth="1"/>
    <col min="2324" max="2324" width="9.85546875" style="4" customWidth="1"/>
    <col min="2325" max="2568" width="8.85546875" style="4"/>
    <col min="2569" max="2569" width="40.7109375" style="4" customWidth="1"/>
    <col min="2570" max="2570" width="11.140625" style="4" customWidth="1"/>
    <col min="2571" max="2572" width="10.85546875" style="4" customWidth="1"/>
    <col min="2573" max="2574" width="10.140625" style="4" customWidth="1"/>
    <col min="2575" max="2575" width="9.85546875" style="4" customWidth="1"/>
    <col min="2576" max="2576" width="10.85546875" style="4" customWidth="1"/>
    <col min="2577" max="2577" width="10" style="4" customWidth="1"/>
    <col min="2578" max="2579" width="9.28515625" style="4" customWidth="1"/>
    <col min="2580" max="2580" width="9.85546875" style="4" customWidth="1"/>
    <col min="2581" max="2824" width="8.85546875" style="4"/>
    <col min="2825" max="2825" width="40.7109375" style="4" customWidth="1"/>
    <col min="2826" max="2826" width="11.140625" style="4" customWidth="1"/>
    <col min="2827" max="2828" width="10.85546875" style="4" customWidth="1"/>
    <col min="2829" max="2830" width="10.140625" style="4" customWidth="1"/>
    <col min="2831" max="2831" width="9.85546875" style="4" customWidth="1"/>
    <col min="2832" max="2832" width="10.85546875" style="4" customWidth="1"/>
    <col min="2833" max="2833" width="10" style="4" customWidth="1"/>
    <col min="2834" max="2835" width="9.28515625" style="4" customWidth="1"/>
    <col min="2836" max="2836" width="9.85546875" style="4" customWidth="1"/>
    <col min="2837" max="3080" width="8.85546875" style="4"/>
    <col min="3081" max="3081" width="40.7109375" style="4" customWidth="1"/>
    <col min="3082" max="3082" width="11.140625" style="4" customWidth="1"/>
    <col min="3083" max="3084" width="10.85546875" style="4" customWidth="1"/>
    <col min="3085" max="3086" width="10.140625" style="4" customWidth="1"/>
    <col min="3087" max="3087" width="9.85546875" style="4" customWidth="1"/>
    <col min="3088" max="3088" width="10.85546875" style="4" customWidth="1"/>
    <col min="3089" max="3089" width="10" style="4" customWidth="1"/>
    <col min="3090" max="3091" width="9.28515625" style="4" customWidth="1"/>
    <col min="3092" max="3092" width="9.85546875" style="4" customWidth="1"/>
    <col min="3093" max="3336" width="8.85546875" style="4"/>
    <col min="3337" max="3337" width="40.7109375" style="4" customWidth="1"/>
    <col min="3338" max="3338" width="11.140625" style="4" customWidth="1"/>
    <col min="3339" max="3340" width="10.85546875" style="4" customWidth="1"/>
    <col min="3341" max="3342" width="10.140625" style="4" customWidth="1"/>
    <col min="3343" max="3343" width="9.85546875" style="4" customWidth="1"/>
    <col min="3344" max="3344" width="10.85546875" style="4" customWidth="1"/>
    <col min="3345" max="3345" width="10" style="4" customWidth="1"/>
    <col min="3346" max="3347" width="9.28515625" style="4" customWidth="1"/>
    <col min="3348" max="3348" width="9.85546875" style="4" customWidth="1"/>
    <col min="3349" max="3592" width="8.85546875" style="4"/>
    <col min="3593" max="3593" width="40.7109375" style="4" customWidth="1"/>
    <col min="3594" max="3594" width="11.140625" style="4" customWidth="1"/>
    <col min="3595" max="3596" width="10.85546875" style="4" customWidth="1"/>
    <col min="3597" max="3598" width="10.140625" style="4" customWidth="1"/>
    <col min="3599" max="3599" width="9.85546875" style="4" customWidth="1"/>
    <col min="3600" max="3600" width="10.85546875" style="4" customWidth="1"/>
    <col min="3601" max="3601" width="10" style="4" customWidth="1"/>
    <col min="3602" max="3603" width="9.28515625" style="4" customWidth="1"/>
    <col min="3604" max="3604" width="9.85546875" style="4" customWidth="1"/>
    <col min="3605" max="3848" width="8.85546875" style="4"/>
    <col min="3849" max="3849" width="40.7109375" style="4" customWidth="1"/>
    <col min="3850" max="3850" width="11.140625" style="4" customWidth="1"/>
    <col min="3851" max="3852" width="10.85546875" style="4" customWidth="1"/>
    <col min="3853" max="3854" width="10.140625" style="4" customWidth="1"/>
    <col min="3855" max="3855" width="9.85546875" style="4" customWidth="1"/>
    <col min="3856" max="3856" width="10.85546875" style="4" customWidth="1"/>
    <col min="3857" max="3857" width="10" style="4" customWidth="1"/>
    <col min="3858" max="3859" width="9.28515625" style="4" customWidth="1"/>
    <col min="3860" max="3860" width="9.85546875" style="4" customWidth="1"/>
    <col min="3861" max="4104" width="8.85546875" style="4"/>
    <col min="4105" max="4105" width="40.7109375" style="4" customWidth="1"/>
    <col min="4106" max="4106" width="11.140625" style="4" customWidth="1"/>
    <col min="4107" max="4108" width="10.85546875" style="4" customWidth="1"/>
    <col min="4109" max="4110" width="10.140625" style="4" customWidth="1"/>
    <col min="4111" max="4111" width="9.85546875" style="4" customWidth="1"/>
    <col min="4112" max="4112" width="10.85546875" style="4" customWidth="1"/>
    <col min="4113" max="4113" width="10" style="4" customWidth="1"/>
    <col min="4114" max="4115" width="9.28515625" style="4" customWidth="1"/>
    <col min="4116" max="4116" width="9.85546875" style="4" customWidth="1"/>
    <col min="4117" max="4360" width="8.85546875" style="4"/>
    <col min="4361" max="4361" width="40.7109375" style="4" customWidth="1"/>
    <col min="4362" max="4362" width="11.140625" style="4" customWidth="1"/>
    <col min="4363" max="4364" width="10.85546875" style="4" customWidth="1"/>
    <col min="4365" max="4366" width="10.140625" style="4" customWidth="1"/>
    <col min="4367" max="4367" width="9.85546875" style="4" customWidth="1"/>
    <col min="4368" max="4368" width="10.85546875" style="4" customWidth="1"/>
    <col min="4369" max="4369" width="10" style="4" customWidth="1"/>
    <col min="4370" max="4371" width="9.28515625" style="4" customWidth="1"/>
    <col min="4372" max="4372" width="9.85546875" style="4" customWidth="1"/>
    <col min="4373" max="4616" width="8.85546875" style="4"/>
    <col min="4617" max="4617" width="40.7109375" style="4" customWidth="1"/>
    <col min="4618" max="4618" width="11.140625" style="4" customWidth="1"/>
    <col min="4619" max="4620" width="10.85546875" style="4" customWidth="1"/>
    <col min="4621" max="4622" width="10.140625" style="4" customWidth="1"/>
    <col min="4623" max="4623" width="9.85546875" style="4" customWidth="1"/>
    <col min="4624" max="4624" width="10.85546875" style="4" customWidth="1"/>
    <col min="4625" max="4625" width="10" style="4" customWidth="1"/>
    <col min="4626" max="4627" width="9.28515625" style="4" customWidth="1"/>
    <col min="4628" max="4628" width="9.85546875" style="4" customWidth="1"/>
    <col min="4629" max="4872" width="8.85546875" style="4"/>
    <col min="4873" max="4873" width="40.7109375" style="4" customWidth="1"/>
    <col min="4874" max="4874" width="11.140625" style="4" customWidth="1"/>
    <col min="4875" max="4876" width="10.85546875" style="4" customWidth="1"/>
    <col min="4877" max="4878" width="10.140625" style="4" customWidth="1"/>
    <col min="4879" max="4879" width="9.85546875" style="4" customWidth="1"/>
    <col min="4880" max="4880" width="10.85546875" style="4" customWidth="1"/>
    <col min="4881" max="4881" width="10" style="4" customWidth="1"/>
    <col min="4882" max="4883" width="9.28515625" style="4" customWidth="1"/>
    <col min="4884" max="4884" width="9.85546875" style="4" customWidth="1"/>
    <col min="4885" max="5128" width="8.85546875" style="4"/>
    <col min="5129" max="5129" width="40.7109375" style="4" customWidth="1"/>
    <col min="5130" max="5130" width="11.140625" style="4" customWidth="1"/>
    <col min="5131" max="5132" width="10.85546875" style="4" customWidth="1"/>
    <col min="5133" max="5134" width="10.140625" style="4" customWidth="1"/>
    <col min="5135" max="5135" width="9.85546875" style="4" customWidth="1"/>
    <col min="5136" max="5136" width="10.85546875" style="4" customWidth="1"/>
    <col min="5137" max="5137" width="10" style="4" customWidth="1"/>
    <col min="5138" max="5139" width="9.28515625" style="4" customWidth="1"/>
    <col min="5140" max="5140" width="9.85546875" style="4" customWidth="1"/>
    <col min="5141" max="5384" width="8.85546875" style="4"/>
    <col min="5385" max="5385" width="40.7109375" style="4" customWidth="1"/>
    <col min="5386" max="5386" width="11.140625" style="4" customWidth="1"/>
    <col min="5387" max="5388" width="10.85546875" style="4" customWidth="1"/>
    <col min="5389" max="5390" width="10.140625" style="4" customWidth="1"/>
    <col min="5391" max="5391" width="9.85546875" style="4" customWidth="1"/>
    <col min="5392" max="5392" width="10.85546875" style="4" customWidth="1"/>
    <col min="5393" max="5393" width="10" style="4" customWidth="1"/>
    <col min="5394" max="5395" width="9.28515625" style="4" customWidth="1"/>
    <col min="5396" max="5396" width="9.85546875" style="4" customWidth="1"/>
    <col min="5397" max="5640" width="8.85546875" style="4"/>
    <col min="5641" max="5641" width="40.7109375" style="4" customWidth="1"/>
    <col min="5642" max="5642" width="11.140625" style="4" customWidth="1"/>
    <col min="5643" max="5644" width="10.85546875" style="4" customWidth="1"/>
    <col min="5645" max="5646" width="10.140625" style="4" customWidth="1"/>
    <col min="5647" max="5647" width="9.85546875" style="4" customWidth="1"/>
    <col min="5648" max="5648" width="10.85546875" style="4" customWidth="1"/>
    <col min="5649" max="5649" width="10" style="4" customWidth="1"/>
    <col min="5650" max="5651" width="9.28515625" style="4" customWidth="1"/>
    <col min="5652" max="5652" width="9.85546875" style="4" customWidth="1"/>
    <col min="5653" max="5896" width="8.85546875" style="4"/>
    <col min="5897" max="5897" width="40.7109375" style="4" customWidth="1"/>
    <col min="5898" max="5898" width="11.140625" style="4" customWidth="1"/>
    <col min="5899" max="5900" width="10.85546875" style="4" customWidth="1"/>
    <col min="5901" max="5902" width="10.140625" style="4" customWidth="1"/>
    <col min="5903" max="5903" width="9.85546875" style="4" customWidth="1"/>
    <col min="5904" max="5904" width="10.85546875" style="4" customWidth="1"/>
    <col min="5905" max="5905" width="10" style="4" customWidth="1"/>
    <col min="5906" max="5907" width="9.28515625" style="4" customWidth="1"/>
    <col min="5908" max="5908" width="9.85546875" style="4" customWidth="1"/>
    <col min="5909" max="6152" width="8.85546875" style="4"/>
    <col min="6153" max="6153" width="40.7109375" style="4" customWidth="1"/>
    <col min="6154" max="6154" width="11.140625" style="4" customWidth="1"/>
    <col min="6155" max="6156" width="10.85546875" style="4" customWidth="1"/>
    <col min="6157" max="6158" width="10.140625" style="4" customWidth="1"/>
    <col min="6159" max="6159" width="9.85546875" style="4" customWidth="1"/>
    <col min="6160" max="6160" width="10.85546875" style="4" customWidth="1"/>
    <col min="6161" max="6161" width="10" style="4" customWidth="1"/>
    <col min="6162" max="6163" width="9.28515625" style="4" customWidth="1"/>
    <col min="6164" max="6164" width="9.85546875" style="4" customWidth="1"/>
    <col min="6165" max="6408" width="8.85546875" style="4"/>
    <col min="6409" max="6409" width="40.7109375" style="4" customWidth="1"/>
    <col min="6410" max="6410" width="11.140625" style="4" customWidth="1"/>
    <col min="6411" max="6412" width="10.85546875" style="4" customWidth="1"/>
    <col min="6413" max="6414" width="10.140625" style="4" customWidth="1"/>
    <col min="6415" max="6415" width="9.85546875" style="4" customWidth="1"/>
    <col min="6416" max="6416" width="10.85546875" style="4" customWidth="1"/>
    <col min="6417" max="6417" width="10" style="4" customWidth="1"/>
    <col min="6418" max="6419" width="9.28515625" style="4" customWidth="1"/>
    <col min="6420" max="6420" width="9.85546875" style="4" customWidth="1"/>
    <col min="6421" max="6664" width="8.85546875" style="4"/>
    <col min="6665" max="6665" width="40.7109375" style="4" customWidth="1"/>
    <col min="6666" max="6666" width="11.140625" style="4" customWidth="1"/>
    <col min="6667" max="6668" width="10.85546875" style="4" customWidth="1"/>
    <col min="6669" max="6670" width="10.140625" style="4" customWidth="1"/>
    <col min="6671" max="6671" width="9.85546875" style="4" customWidth="1"/>
    <col min="6672" max="6672" width="10.85546875" style="4" customWidth="1"/>
    <col min="6673" max="6673" width="10" style="4" customWidth="1"/>
    <col min="6674" max="6675" width="9.28515625" style="4" customWidth="1"/>
    <col min="6676" max="6676" width="9.85546875" style="4" customWidth="1"/>
    <col min="6677" max="6920" width="8.85546875" style="4"/>
    <col min="6921" max="6921" width="40.7109375" style="4" customWidth="1"/>
    <col min="6922" max="6922" width="11.140625" style="4" customWidth="1"/>
    <col min="6923" max="6924" width="10.85546875" style="4" customWidth="1"/>
    <col min="6925" max="6926" width="10.140625" style="4" customWidth="1"/>
    <col min="6927" max="6927" width="9.85546875" style="4" customWidth="1"/>
    <col min="6928" max="6928" width="10.85546875" style="4" customWidth="1"/>
    <col min="6929" max="6929" width="10" style="4" customWidth="1"/>
    <col min="6930" max="6931" width="9.28515625" style="4" customWidth="1"/>
    <col min="6932" max="6932" width="9.85546875" style="4" customWidth="1"/>
    <col min="6933" max="7176" width="8.85546875" style="4"/>
    <col min="7177" max="7177" width="40.7109375" style="4" customWidth="1"/>
    <col min="7178" max="7178" width="11.140625" style="4" customWidth="1"/>
    <col min="7179" max="7180" width="10.85546875" style="4" customWidth="1"/>
    <col min="7181" max="7182" width="10.140625" style="4" customWidth="1"/>
    <col min="7183" max="7183" width="9.85546875" style="4" customWidth="1"/>
    <col min="7184" max="7184" width="10.85546875" style="4" customWidth="1"/>
    <col min="7185" max="7185" width="10" style="4" customWidth="1"/>
    <col min="7186" max="7187" width="9.28515625" style="4" customWidth="1"/>
    <col min="7188" max="7188" width="9.85546875" style="4" customWidth="1"/>
    <col min="7189" max="7432" width="8.85546875" style="4"/>
    <col min="7433" max="7433" width="40.7109375" style="4" customWidth="1"/>
    <col min="7434" max="7434" width="11.140625" style="4" customWidth="1"/>
    <col min="7435" max="7436" width="10.85546875" style="4" customWidth="1"/>
    <col min="7437" max="7438" width="10.140625" style="4" customWidth="1"/>
    <col min="7439" max="7439" width="9.85546875" style="4" customWidth="1"/>
    <col min="7440" max="7440" width="10.85546875" style="4" customWidth="1"/>
    <col min="7441" max="7441" width="10" style="4" customWidth="1"/>
    <col min="7442" max="7443" width="9.28515625" style="4" customWidth="1"/>
    <col min="7444" max="7444" width="9.85546875" style="4" customWidth="1"/>
    <col min="7445" max="7688" width="8.85546875" style="4"/>
    <col min="7689" max="7689" width="40.7109375" style="4" customWidth="1"/>
    <col min="7690" max="7690" width="11.140625" style="4" customWidth="1"/>
    <col min="7691" max="7692" width="10.85546875" style="4" customWidth="1"/>
    <col min="7693" max="7694" width="10.140625" style="4" customWidth="1"/>
    <col min="7695" max="7695" width="9.85546875" style="4" customWidth="1"/>
    <col min="7696" max="7696" width="10.85546875" style="4" customWidth="1"/>
    <col min="7697" max="7697" width="10" style="4" customWidth="1"/>
    <col min="7698" max="7699" width="9.28515625" style="4" customWidth="1"/>
    <col min="7700" max="7700" width="9.85546875" style="4" customWidth="1"/>
    <col min="7701" max="7944" width="8.85546875" style="4"/>
    <col min="7945" max="7945" width="40.7109375" style="4" customWidth="1"/>
    <col min="7946" max="7946" width="11.140625" style="4" customWidth="1"/>
    <col min="7947" max="7948" width="10.85546875" style="4" customWidth="1"/>
    <col min="7949" max="7950" width="10.140625" style="4" customWidth="1"/>
    <col min="7951" max="7951" width="9.85546875" style="4" customWidth="1"/>
    <col min="7952" max="7952" width="10.85546875" style="4" customWidth="1"/>
    <col min="7953" max="7953" width="10" style="4" customWidth="1"/>
    <col min="7954" max="7955" width="9.28515625" style="4" customWidth="1"/>
    <col min="7956" max="7956" width="9.85546875" style="4" customWidth="1"/>
    <col min="7957" max="8200" width="8.85546875" style="4"/>
    <col min="8201" max="8201" width="40.7109375" style="4" customWidth="1"/>
    <col min="8202" max="8202" width="11.140625" style="4" customWidth="1"/>
    <col min="8203" max="8204" width="10.85546875" style="4" customWidth="1"/>
    <col min="8205" max="8206" width="10.140625" style="4" customWidth="1"/>
    <col min="8207" max="8207" width="9.85546875" style="4" customWidth="1"/>
    <col min="8208" max="8208" width="10.85546875" style="4" customWidth="1"/>
    <col min="8209" max="8209" width="10" style="4" customWidth="1"/>
    <col min="8210" max="8211" width="9.28515625" style="4" customWidth="1"/>
    <col min="8212" max="8212" width="9.85546875" style="4" customWidth="1"/>
    <col min="8213" max="8456" width="8.85546875" style="4"/>
    <col min="8457" max="8457" width="40.7109375" style="4" customWidth="1"/>
    <col min="8458" max="8458" width="11.140625" style="4" customWidth="1"/>
    <col min="8459" max="8460" width="10.85546875" style="4" customWidth="1"/>
    <col min="8461" max="8462" width="10.140625" style="4" customWidth="1"/>
    <col min="8463" max="8463" width="9.85546875" style="4" customWidth="1"/>
    <col min="8464" max="8464" width="10.85546875" style="4" customWidth="1"/>
    <col min="8465" max="8465" width="10" style="4" customWidth="1"/>
    <col min="8466" max="8467" width="9.28515625" style="4" customWidth="1"/>
    <col min="8468" max="8468" width="9.85546875" style="4" customWidth="1"/>
    <col min="8469" max="8712" width="8.85546875" style="4"/>
    <col min="8713" max="8713" width="40.7109375" style="4" customWidth="1"/>
    <col min="8714" max="8714" width="11.140625" style="4" customWidth="1"/>
    <col min="8715" max="8716" width="10.85546875" style="4" customWidth="1"/>
    <col min="8717" max="8718" width="10.140625" style="4" customWidth="1"/>
    <col min="8719" max="8719" width="9.85546875" style="4" customWidth="1"/>
    <col min="8720" max="8720" width="10.85546875" style="4" customWidth="1"/>
    <col min="8721" max="8721" width="10" style="4" customWidth="1"/>
    <col min="8722" max="8723" width="9.28515625" style="4" customWidth="1"/>
    <col min="8724" max="8724" width="9.85546875" style="4" customWidth="1"/>
    <col min="8725" max="8968" width="8.85546875" style="4"/>
    <col min="8969" max="8969" width="40.7109375" style="4" customWidth="1"/>
    <col min="8970" max="8970" width="11.140625" style="4" customWidth="1"/>
    <col min="8971" max="8972" width="10.85546875" style="4" customWidth="1"/>
    <col min="8973" max="8974" width="10.140625" style="4" customWidth="1"/>
    <col min="8975" max="8975" width="9.85546875" style="4" customWidth="1"/>
    <col min="8976" max="8976" width="10.85546875" style="4" customWidth="1"/>
    <col min="8977" max="8977" width="10" style="4" customWidth="1"/>
    <col min="8978" max="8979" width="9.28515625" style="4" customWidth="1"/>
    <col min="8980" max="8980" width="9.85546875" style="4" customWidth="1"/>
    <col min="8981" max="9224" width="8.85546875" style="4"/>
    <col min="9225" max="9225" width="40.7109375" style="4" customWidth="1"/>
    <col min="9226" max="9226" width="11.140625" style="4" customWidth="1"/>
    <col min="9227" max="9228" width="10.85546875" style="4" customWidth="1"/>
    <col min="9229" max="9230" width="10.140625" style="4" customWidth="1"/>
    <col min="9231" max="9231" width="9.85546875" style="4" customWidth="1"/>
    <col min="9232" max="9232" width="10.85546875" style="4" customWidth="1"/>
    <col min="9233" max="9233" width="10" style="4" customWidth="1"/>
    <col min="9234" max="9235" width="9.28515625" style="4" customWidth="1"/>
    <col min="9236" max="9236" width="9.85546875" style="4" customWidth="1"/>
    <col min="9237" max="9480" width="8.85546875" style="4"/>
    <col min="9481" max="9481" width="40.7109375" style="4" customWidth="1"/>
    <col min="9482" max="9482" width="11.140625" style="4" customWidth="1"/>
    <col min="9483" max="9484" width="10.85546875" style="4" customWidth="1"/>
    <col min="9485" max="9486" width="10.140625" style="4" customWidth="1"/>
    <col min="9487" max="9487" width="9.85546875" style="4" customWidth="1"/>
    <col min="9488" max="9488" width="10.85546875" style="4" customWidth="1"/>
    <col min="9489" max="9489" width="10" style="4" customWidth="1"/>
    <col min="9490" max="9491" width="9.28515625" style="4" customWidth="1"/>
    <col min="9492" max="9492" width="9.85546875" style="4" customWidth="1"/>
    <col min="9493" max="9736" width="8.85546875" style="4"/>
    <col min="9737" max="9737" width="40.7109375" style="4" customWidth="1"/>
    <col min="9738" max="9738" width="11.140625" style="4" customWidth="1"/>
    <col min="9739" max="9740" width="10.85546875" style="4" customWidth="1"/>
    <col min="9741" max="9742" width="10.140625" style="4" customWidth="1"/>
    <col min="9743" max="9743" width="9.85546875" style="4" customWidth="1"/>
    <col min="9744" max="9744" width="10.85546875" style="4" customWidth="1"/>
    <col min="9745" max="9745" width="10" style="4" customWidth="1"/>
    <col min="9746" max="9747" width="9.28515625" style="4" customWidth="1"/>
    <col min="9748" max="9748" width="9.85546875" style="4" customWidth="1"/>
    <col min="9749" max="9992" width="8.85546875" style="4"/>
    <col min="9993" max="9993" width="40.7109375" style="4" customWidth="1"/>
    <col min="9994" max="9994" width="11.140625" style="4" customWidth="1"/>
    <col min="9995" max="9996" width="10.85546875" style="4" customWidth="1"/>
    <col min="9997" max="9998" width="10.140625" style="4" customWidth="1"/>
    <col min="9999" max="9999" width="9.85546875" style="4" customWidth="1"/>
    <col min="10000" max="10000" width="10.85546875" style="4" customWidth="1"/>
    <col min="10001" max="10001" width="10" style="4" customWidth="1"/>
    <col min="10002" max="10003" width="9.28515625" style="4" customWidth="1"/>
    <col min="10004" max="10004" width="9.85546875" style="4" customWidth="1"/>
    <col min="10005" max="10248" width="8.85546875" style="4"/>
    <col min="10249" max="10249" width="40.7109375" style="4" customWidth="1"/>
    <col min="10250" max="10250" width="11.140625" style="4" customWidth="1"/>
    <col min="10251" max="10252" width="10.85546875" style="4" customWidth="1"/>
    <col min="10253" max="10254" width="10.140625" style="4" customWidth="1"/>
    <col min="10255" max="10255" width="9.85546875" style="4" customWidth="1"/>
    <col min="10256" max="10256" width="10.85546875" style="4" customWidth="1"/>
    <col min="10257" max="10257" width="10" style="4" customWidth="1"/>
    <col min="10258" max="10259" width="9.28515625" style="4" customWidth="1"/>
    <col min="10260" max="10260" width="9.85546875" style="4" customWidth="1"/>
    <col min="10261" max="10504" width="8.85546875" style="4"/>
    <col min="10505" max="10505" width="40.7109375" style="4" customWidth="1"/>
    <col min="10506" max="10506" width="11.140625" style="4" customWidth="1"/>
    <col min="10507" max="10508" width="10.85546875" style="4" customWidth="1"/>
    <col min="10509" max="10510" width="10.140625" style="4" customWidth="1"/>
    <col min="10511" max="10511" width="9.85546875" style="4" customWidth="1"/>
    <col min="10512" max="10512" width="10.85546875" style="4" customWidth="1"/>
    <col min="10513" max="10513" width="10" style="4" customWidth="1"/>
    <col min="10514" max="10515" width="9.28515625" style="4" customWidth="1"/>
    <col min="10516" max="10516" width="9.85546875" style="4" customWidth="1"/>
    <col min="10517" max="10760" width="8.85546875" style="4"/>
    <col min="10761" max="10761" width="40.7109375" style="4" customWidth="1"/>
    <col min="10762" max="10762" width="11.140625" style="4" customWidth="1"/>
    <col min="10763" max="10764" width="10.85546875" style="4" customWidth="1"/>
    <col min="10765" max="10766" width="10.140625" style="4" customWidth="1"/>
    <col min="10767" max="10767" width="9.85546875" style="4" customWidth="1"/>
    <col min="10768" max="10768" width="10.85546875" style="4" customWidth="1"/>
    <col min="10769" max="10769" width="10" style="4" customWidth="1"/>
    <col min="10770" max="10771" width="9.28515625" style="4" customWidth="1"/>
    <col min="10772" max="10772" width="9.85546875" style="4" customWidth="1"/>
    <col min="10773" max="11016" width="8.85546875" style="4"/>
    <col min="11017" max="11017" width="40.7109375" style="4" customWidth="1"/>
    <col min="11018" max="11018" width="11.140625" style="4" customWidth="1"/>
    <col min="11019" max="11020" width="10.85546875" style="4" customWidth="1"/>
    <col min="11021" max="11022" width="10.140625" style="4" customWidth="1"/>
    <col min="11023" max="11023" width="9.85546875" style="4" customWidth="1"/>
    <col min="11024" max="11024" width="10.85546875" style="4" customWidth="1"/>
    <col min="11025" max="11025" width="10" style="4" customWidth="1"/>
    <col min="11026" max="11027" width="9.28515625" style="4" customWidth="1"/>
    <col min="11028" max="11028" width="9.85546875" style="4" customWidth="1"/>
    <col min="11029" max="11272" width="8.85546875" style="4"/>
    <col min="11273" max="11273" width="40.7109375" style="4" customWidth="1"/>
    <col min="11274" max="11274" width="11.140625" style="4" customWidth="1"/>
    <col min="11275" max="11276" width="10.85546875" style="4" customWidth="1"/>
    <col min="11277" max="11278" width="10.140625" style="4" customWidth="1"/>
    <col min="11279" max="11279" width="9.85546875" style="4" customWidth="1"/>
    <col min="11280" max="11280" width="10.85546875" style="4" customWidth="1"/>
    <col min="11281" max="11281" width="10" style="4" customWidth="1"/>
    <col min="11282" max="11283" width="9.28515625" style="4" customWidth="1"/>
    <col min="11284" max="11284" width="9.85546875" style="4" customWidth="1"/>
    <col min="11285" max="11528" width="8.85546875" style="4"/>
    <col min="11529" max="11529" width="40.7109375" style="4" customWidth="1"/>
    <col min="11530" max="11530" width="11.140625" style="4" customWidth="1"/>
    <col min="11531" max="11532" width="10.85546875" style="4" customWidth="1"/>
    <col min="11533" max="11534" width="10.140625" style="4" customWidth="1"/>
    <col min="11535" max="11535" width="9.85546875" style="4" customWidth="1"/>
    <col min="11536" max="11536" width="10.85546875" style="4" customWidth="1"/>
    <col min="11537" max="11537" width="10" style="4" customWidth="1"/>
    <col min="11538" max="11539" width="9.28515625" style="4" customWidth="1"/>
    <col min="11540" max="11540" width="9.85546875" style="4" customWidth="1"/>
    <col min="11541" max="11784" width="8.85546875" style="4"/>
    <col min="11785" max="11785" width="40.7109375" style="4" customWidth="1"/>
    <col min="11786" max="11786" width="11.140625" style="4" customWidth="1"/>
    <col min="11787" max="11788" width="10.85546875" style="4" customWidth="1"/>
    <col min="11789" max="11790" width="10.140625" style="4" customWidth="1"/>
    <col min="11791" max="11791" width="9.85546875" style="4" customWidth="1"/>
    <col min="11792" max="11792" width="10.85546875" style="4" customWidth="1"/>
    <col min="11793" max="11793" width="10" style="4" customWidth="1"/>
    <col min="11794" max="11795" width="9.28515625" style="4" customWidth="1"/>
    <col min="11796" max="11796" width="9.85546875" style="4" customWidth="1"/>
    <col min="11797" max="12040" width="8.85546875" style="4"/>
    <col min="12041" max="12041" width="40.7109375" style="4" customWidth="1"/>
    <col min="12042" max="12042" width="11.140625" style="4" customWidth="1"/>
    <col min="12043" max="12044" width="10.85546875" style="4" customWidth="1"/>
    <col min="12045" max="12046" width="10.140625" style="4" customWidth="1"/>
    <col min="12047" max="12047" width="9.85546875" style="4" customWidth="1"/>
    <col min="12048" max="12048" width="10.85546875" style="4" customWidth="1"/>
    <col min="12049" max="12049" width="10" style="4" customWidth="1"/>
    <col min="12050" max="12051" width="9.28515625" style="4" customWidth="1"/>
    <col min="12052" max="12052" width="9.85546875" style="4" customWidth="1"/>
    <col min="12053" max="12296" width="8.85546875" style="4"/>
    <col min="12297" max="12297" width="40.7109375" style="4" customWidth="1"/>
    <col min="12298" max="12298" width="11.140625" style="4" customWidth="1"/>
    <col min="12299" max="12300" width="10.85546875" style="4" customWidth="1"/>
    <col min="12301" max="12302" width="10.140625" style="4" customWidth="1"/>
    <col min="12303" max="12303" width="9.85546875" style="4" customWidth="1"/>
    <col min="12304" max="12304" width="10.85546875" style="4" customWidth="1"/>
    <col min="12305" max="12305" width="10" style="4" customWidth="1"/>
    <col min="12306" max="12307" width="9.28515625" style="4" customWidth="1"/>
    <col min="12308" max="12308" width="9.85546875" style="4" customWidth="1"/>
    <col min="12309" max="12552" width="8.85546875" style="4"/>
    <col min="12553" max="12553" width="40.7109375" style="4" customWidth="1"/>
    <col min="12554" max="12554" width="11.140625" style="4" customWidth="1"/>
    <col min="12555" max="12556" width="10.85546875" style="4" customWidth="1"/>
    <col min="12557" max="12558" width="10.140625" style="4" customWidth="1"/>
    <col min="12559" max="12559" width="9.85546875" style="4" customWidth="1"/>
    <col min="12560" max="12560" width="10.85546875" style="4" customWidth="1"/>
    <col min="12561" max="12561" width="10" style="4" customWidth="1"/>
    <col min="12562" max="12563" width="9.28515625" style="4" customWidth="1"/>
    <col min="12564" max="12564" width="9.85546875" style="4" customWidth="1"/>
    <col min="12565" max="12808" width="8.85546875" style="4"/>
    <col min="12809" max="12809" width="40.7109375" style="4" customWidth="1"/>
    <col min="12810" max="12810" width="11.140625" style="4" customWidth="1"/>
    <col min="12811" max="12812" width="10.85546875" style="4" customWidth="1"/>
    <col min="12813" max="12814" width="10.140625" style="4" customWidth="1"/>
    <col min="12815" max="12815" width="9.85546875" style="4" customWidth="1"/>
    <col min="12816" max="12816" width="10.85546875" style="4" customWidth="1"/>
    <col min="12817" max="12817" width="10" style="4" customWidth="1"/>
    <col min="12818" max="12819" width="9.28515625" style="4" customWidth="1"/>
    <col min="12820" max="12820" width="9.85546875" style="4" customWidth="1"/>
    <col min="12821" max="13064" width="8.85546875" style="4"/>
    <col min="13065" max="13065" width="40.7109375" style="4" customWidth="1"/>
    <col min="13066" max="13066" width="11.140625" style="4" customWidth="1"/>
    <col min="13067" max="13068" width="10.85546875" style="4" customWidth="1"/>
    <col min="13069" max="13070" width="10.140625" style="4" customWidth="1"/>
    <col min="13071" max="13071" width="9.85546875" style="4" customWidth="1"/>
    <col min="13072" max="13072" width="10.85546875" style="4" customWidth="1"/>
    <col min="13073" max="13073" width="10" style="4" customWidth="1"/>
    <col min="13074" max="13075" width="9.28515625" style="4" customWidth="1"/>
    <col min="13076" max="13076" width="9.85546875" style="4" customWidth="1"/>
    <col min="13077" max="13320" width="8.85546875" style="4"/>
    <col min="13321" max="13321" width="40.7109375" style="4" customWidth="1"/>
    <col min="13322" max="13322" width="11.140625" style="4" customWidth="1"/>
    <col min="13323" max="13324" width="10.85546875" style="4" customWidth="1"/>
    <col min="13325" max="13326" width="10.140625" style="4" customWidth="1"/>
    <col min="13327" max="13327" width="9.85546875" style="4" customWidth="1"/>
    <col min="13328" max="13328" width="10.85546875" style="4" customWidth="1"/>
    <col min="13329" max="13329" width="10" style="4" customWidth="1"/>
    <col min="13330" max="13331" width="9.28515625" style="4" customWidth="1"/>
    <col min="13332" max="13332" width="9.85546875" style="4" customWidth="1"/>
    <col min="13333" max="13576" width="8.85546875" style="4"/>
    <col min="13577" max="13577" width="40.7109375" style="4" customWidth="1"/>
    <col min="13578" max="13578" width="11.140625" style="4" customWidth="1"/>
    <col min="13579" max="13580" width="10.85546875" style="4" customWidth="1"/>
    <col min="13581" max="13582" width="10.140625" style="4" customWidth="1"/>
    <col min="13583" max="13583" width="9.85546875" style="4" customWidth="1"/>
    <col min="13584" max="13584" width="10.85546875" style="4" customWidth="1"/>
    <col min="13585" max="13585" width="10" style="4" customWidth="1"/>
    <col min="13586" max="13587" width="9.28515625" style="4" customWidth="1"/>
    <col min="13588" max="13588" width="9.85546875" style="4" customWidth="1"/>
    <col min="13589" max="13832" width="8.85546875" style="4"/>
    <col min="13833" max="13833" width="40.7109375" style="4" customWidth="1"/>
    <col min="13834" max="13834" width="11.140625" style="4" customWidth="1"/>
    <col min="13835" max="13836" width="10.85546875" style="4" customWidth="1"/>
    <col min="13837" max="13838" width="10.140625" style="4" customWidth="1"/>
    <col min="13839" max="13839" width="9.85546875" style="4" customWidth="1"/>
    <col min="13840" max="13840" width="10.85546875" style="4" customWidth="1"/>
    <col min="13841" max="13841" width="10" style="4" customWidth="1"/>
    <col min="13842" max="13843" width="9.28515625" style="4" customWidth="1"/>
    <col min="13844" max="13844" width="9.85546875" style="4" customWidth="1"/>
    <col min="13845" max="14088" width="8.85546875" style="4"/>
    <col min="14089" max="14089" width="40.7109375" style="4" customWidth="1"/>
    <col min="14090" max="14090" width="11.140625" style="4" customWidth="1"/>
    <col min="14091" max="14092" width="10.85546875" style="4" customWidth="1"/>
    <col min="14093" max="14094" width="10.140625" style="4" customWidth="1"/>
    <col min="14095" max="14095" width="9.85546875" style="4" customWidth="1"/>
    <col min="14096" max="14096" width="10.85546875" style="4" customWidth="1"/>
    <col min="14097" max="14097" width="10" style="4" customWidth="1"/>
    <col min="14098" max="14099" width="9.28515625" style="4" customWidth="1"/>
    <col min="14100" max="14100" width="9.85546875" style="4" customWidth="1"/>
    <col min="14101" max="14344" width="8.85546875" style="4"/>
    <col min="14345" max="14345" width="40.7109375" style="4" customWidth="1"/>
    <col min="14346" max="14346" width="11.140625" style="4" customWidth="1"/>
    <col min="14347" max="14348" width="10.85546875" style="4" customWidth="1"/>
    <col min="14349" max="14350" width="10.140625" style="4" customWidth="1"/>
    <col min="14351" max="14351" width="9.85546875" style="4" customWidth="1"/>
    <col min="14352" max="14352" width="10.85546875" style="4" customWidth="1"/>
    <col min="14353" max="14353" width="10" style="4" customWidth="1"/>
    <col min="14354" max="14355" width="9.28515625" style="4" customWidth="1"/>
    <col min="14356" max="14356" width="9.85546875" style="4" customWidth="1"/>
    <col min="14357" max="14600" width="8.85546875" style="4"/>
    <col min="14601" max="14601" width="40.7109375" style="4" customWidth="1"/>
    <col min="14602" max="14602" width="11.140625" style="4" customWidth="1"/>
    <col min="14603" max="14604" width="10.85546875" style="4" customWidth="1"/>
    <col min="14605" max="14606" width="10.140625" style="4" customWidth="1"/>
    <col min="14607" max="14607" width="9.85546875" style="4" customWidth="1"/>
    <col min="14608" max="14608" width="10.85546875" style="4" customWidth="1"/>
    <col min="14609" max="14609" width="10" style="4" customWidth="1"/>
    <col min="14610" max="14611" width="9.28515625" style="4" customWidth="1"/>
    <col min="14612" max="14612" width="9.85546875" style="4" customWidth="1"/>
    <col min="14613" max="14856" width="8.85546875" style="4"/>
    <col min="14857" max="14857" width="40.7109375" style="4" customWidth="1"/>
    <col min="14858" max="14858" width="11.140625" style="4" customWidth="1"/>
    <col min="14859" max="14860" width="10.85546875" style="4" customWidth="1"/>
    <col min="14861" max="14862" width="10.140625" style="4" customWidth="1"/>
    <col min="14863" max="14863" width="9.85546875" style="4" customWidth="1"/>
    <col min="14864" max="14864" width="10.85546875" style="4" customWidth="1"/>
    <col min="14865" max="14865" width="10" style="4" customWidth="1"/>
    <col min="14866" max="14867" width="9.28515625" style="4" customWidth="1"/>
    <col min="14868" max="14868" width="9.85546875" style="4" customWidth="1"/>
    <col min="14869" max="15112" width="8.85546875" style="4"/>
    <col min="15113" max="15113" width="40.7109375" style="4" customWidth="1"/>
    <col min="15114" max="15114" width="11.140625" style="4" customWidth="1"/>
    <col min="15115" max="15116" width="10.85546875" style="4" customWidth="1"/>
    <col min="15117" max="15118" width="10.140625" style="4" customWidth="1"/>
    <col min="15119" max="15119" width="9.85546875" style="4" customWidth="1"/>
    <col min="15120" max="15120" width="10.85546875" style="4" customWidth="1"/>
    <col min="15121" max="15121" width="10" style="4" customWidth="1"/>
    <col min="15122" max="15123" width="9.28515625" style="4" customWidth="1"/>
    <col min="15124" max="15124" width="9.85546875" style="4" customWidth="1"/>
    <col min="15125" max="15368" width="8.85546875" style="4"/>
    <col min="15369" max="15369" width="40.7109375" style="4" customWidth="1"/>
    <col min="15370" max="15370" width="11.140625" style="4" customWidth="1"/>
    <col min="15371" max="15372" width="10.85546875" style="4" customWidth="1"/>
    <col min="15373" max="15374" width="10.140625" style="4" customWidth="1"/>
    <col min="15375" max="15375" width="9.85546875" style="4" customWidth="1"/>
    <col min="15376" max="15376" width="10.85546875" style="4" customWidth="1"/>
    <col min="15377" max="15377" width="10" style="4" customWidth="1"/>
    <col min="15378" max="15379" width="9.28515625" style="4" customWidth="1"/>
    <col min="15380" max="15380" width="9.85546875" style="4" customWidth="1"/>
    <col min="15381" max="15624" width="8.85546875" style="4"/>
    <col min="15625" max="15625" width="40.7109375" style="4" customWidth="1"/>
    <col min="15626" max="15626" width="11.140625" style="4" customWidth="1"/>
    <col min="15627" max="15628" width="10.85546875" style="4" customWidth="1"/>
    <col min="15629" max="15630" width="10.140625" style="4" customWidth="1"/>
    <col min="15631" max="15631" width="9.85546875" style="4" customWidth="1"/>
    <col min="15632" max="15632" width="10.85546875" style="4" customWidth="1"/>
    <col min="15633" max="15633" width="10" style="4" customWidth="1"/>
    <col min="15634" max="15635" width="9.28515625" style="4" customWidth="1"/>
    <col min="15636" max="15636" width="9.85546875" style="4" customWidth="1"/>
    <col min="15637" max="15880" width="8.85546875" style="4"/>
    <col min="15881" max="15881" width="40.7109375" style="4" customWidth="1"/>
    <col min="15882" max="15882" width="11.140625" style="4" customWidth="1"/>
    <col min="15883" max="15884" width="10.85546875" style="4" customWidth="1"/>
    <col min="15885" max="15886" width="10.140625" style="4" customWidth="1"/>
    <col min="15887" max="15887" width="9.85546875" style="4" customWidth="1"/>
    <col min="15888" max="15888" width="10.85546875" style="4" customWidth="1"/>
    <col min="15889" max="15889" width="10" style="4" customWidth="1"/>
    <col min="15890" max="15891" width="9.28515625" style="4" customWidth="1"/>
    <col min="15892" max="15892" width="9.85546875" style="4" customWidth="1"/>
    <col min="15893" max="16136" width="8.85546875" style="4"/>
    <col min="16137" max="16137" width="40.7109375" style="4" customWidth="1"/>
    <col min="16138" max="16138" width="11.140625" style="4" customWidth="1"/>
    <col min="16139" max="16140" width="10.85546875" style="4" customWidth="1"/>
    <col min="16141" max="16142" width="10.140625" style="4" customWidth="1"/>
    <col min="16143" max="16143" width="9.85546875" style="4" customWidth="1"/>
    <col min="16144" max="16144" width="10.85546875" style="4" customWidth="1"/>
    <col min="16145" max="16145" width="10" style="4" customWidth="1"/>
    <col min="16146" max="16147" width="9.28515625" style="4" customWidth="1"/>
    <col min="16148" max="16148" width="9.85546875" style="4" customWidth="1"/>
    <col min="16149" max="16384" width="8.85546875" style="4"/>
  </cols>
  <sheetData>
    <row r="1" spans="1:20" x14ac:dyDescent="0.25">
      <c r="A1" s="65"/>
      <c r="B1" s="2"/>
      <c r="C1" s="3"/>
      <c r="D1" s="3"/>
      <c r="E1" s="3"/>
      <c r="F1" s="3"/>
      <c r="G1" s="3"/>
      <c r="H1" s="71"/>
      <c r="I1" s="3"/>
      <c r="J1" s="77" t="s">
        <v>101</v>
      </c>
      <c r="K1" s="78"/>
      <c r="L1" s="78"/>
      <c r="M1" s="83"/>
      <c r="N1" s="83"/>
      <c r="O1" s="78"/>
      <c r="P1" s="78"/>
      <c r="Q1" s="78"/>
      <c r="R1" s="83"/>
      <c r="S1" s="152" t="s">
        <v>129</v>
      </c>
      <c r="T1" s="152"/>
    </row>
    <row r="2" spans="1:20" x14ac:dyDescent="0.25">
      <c r="A2" s="65"/>
      <c r="B2" s="2"/>
      <c r="C2" s="3"/>
      <c r="D2" s="3"/>
      <c r="E2" s="3"/>
      <c r="F2" s="3"/>
      <c r="G2" s="3"/>
      <c r="H2" s="71"/>
      <c r="I2" s="3"/>
      <c r="J2" s="152" t="s">
        <v>102</v>
      </c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9.75" customHeight="1" x14ac:dyDescent="0.25">
      <c r="A3" s="65"/>
      <c r="B3" s="2"/>
      <c r="C3" s="3"/>
      <c r="D3" s="3"/>
      <c r="E3" s="3"/>
      <c r="F3" s="3"/>
      <c r="G3" s="3"/>
      <c r="H3" s="71"/>
      <c r="I3" s="3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27" customHeight="1" x14ac:dyDescent="0.25">
      <c r="A4" s="156" t="s">
        <v>131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2.75" customHeight="1" x14ac:dyDescent="0.25">
      <c r="A5" s="5"/>
      <c r="B5" s="6"/>
      <c r="C5" s="118"/>
      <c r="D5" s="68"/>
      <c r="E5" s="68"/>
      <c r="F5" s="70"/>
      <c r="G5" s="70"/>
      <c r="H5" s="72"/>
      <c r="I5" s="68"/>
      <c r="J5" s="68"/>
      <c r="K5" s="72"/>
      <c r="L5" s="72"/>
      <c r="M5" s="82"/>
      <c r="N5" s="82"/>
      <c r="O5" s="72"/>
      <c r="P5" s="72"/>
      <c r="Q5" s="72"/>
      <c r="R5" s="82"/>
      <c r="S5" s="8"/>
      <c r="T5" s="8"/>
    </row>
    <row r="6" spans="1:20" s="31" customFormat="1" ht="50.25" customHeight="1" x14ac:dyDescent="0.2">
      <c r="A6" s="147"/>
      <c r="B6" s="157" t="s">
        <v>0</v>
      </c>
      <c r="C6" s="117" t="s">
        <v>123</v>
      </c>
      <c r="D6" s="148" t="s">
        <v>122</v>
      </c>
      <c r="E6" s="148"/>
      <c r="F6" s="148"/>
      <c r="G6" s="148"/>
      <c r="H6" s="148"/>
      <c r="I6" s="148" t="s">
        <v>130</v>
      </c>
      <c r="J6" s="148"/>
      <c r="K6" s="148"/>
      <c r="L6" s="148"/>
      <c r="M6" s="148"/>
      <c r="N6" s="148" t="s">
        <v>133</v>
      </c>
      <c r="O6" s="148"/>
      <c r="P6" s="148"/>
      <c r="Q6" s="148"/>
      <c r="R6" s="148"/>
      <c r="S6" s="140" t="s">
        <v>132</v>
      </c>
      <c r="T6" s="140"/>
    </row>
    <row r="7" spans="1:20" s="31" customFormat="1" ht="36" customHeight="1" x14ac:dyDescent="0.2">
      <c r="A7" s="147"/>
      <c r="B7" s="157"/>
      <c r="C7" s="117" t="s">
        <v>109</v>
      </c>
      <c r="D7" s="76" t="s">
        <v>5</v>
      </c>
      <c r="E7" s="76" t="s">
        <v>81</v>
      </c>
      <c r="F7" s="76" t="s">
        <v>124</v>
      </c>
      <c r="G7" s="76" t="s">
        <v>125</v>
      </c>
      <c r="H7" s="79" t="s">
        <v>109</v>
      </c>
      <c r="I7" s="76" t="s">
        <v>5</v>
      </c>
      <c r="J7" s="76" t="s">
        <v>81</v>
      </c>
      <c r="K7" s="79" t="s">
        <v>124</v>
      </c>
      <c r="L7" s="79" t="s">
        <v>126</v>
      </c>
      <c r="M7" s="81" t="s">
        <v>109</v>
      </c>
      <c r="N7" s="81" t="s">
        <v>5</v>
      </c>
      <c r="O7" s="79" t="s">
        <v>81</v>
      </c>
      <c r="P7" s="79" t="s">
        <v>124</v>
      </c>
      <c r="Q7" s="119" t="s">
        <v>126</v>
      </c>
      <c r="R7" s="81" t="s">
        <v>127</v>
      </c>
      <c r="S7" s="80" t="s">
        <v>99</v>
      </c>
      <c r="T7" s="76" t="s">
        <v>120</v>
      </c>
    </row>
    <row r="8" spans="1:20" s="14" customFormat="1" ht="12" customHeight="1" x14ac:dyDescent="0.2">
      <c r="A8" s="11">
        <v>1</v>
      </c>
      <c r="B8" s="12">
        <v>2</v>
      </c>
      <c r="C8" s="34">
        <v>3</v>
      </c>
      <c r="D8" s="12">
        <v>4</v>
      </c>
      <c r="E8" s="34">
        <v>5</v>
      </c>
      <c r="F8" s="12">
        <v>6</v>
      </c>
      <c r="G8" s="12">
        <v>7</v>
      </c>
      <c r="H8" s="73">
        <v>8</v>
      </c>
      <c r="I8" s="12">
        <v>4</v>
      </c>
      <c r="J8" s="12">
        <v>5</v>
      </c>
      <c r="K8" s="73">
        <v>6</v>
      </c>
      <c r="L8" s="73">
        <v>7</v>
      </c>
      <c r="M8" s="12">
        <v>8</v>
      </c>
      <c r="N8" s="12">
        <v>9</v>
      </c>
      <c r="O8" s="73">
        <v>10</v>
      </c>
      <c r="P8" s="73">
        <v>11</v>
      </c>
      <c r="Q8" s="73">
        <v>12</v>
      </c>
      <c r="R8" s="12">
        <v>13</v>
      </c>
      <c r="S8" s="12">
        <v>14</v>
      </c>
      <c r="T8" s="12">
        <v>15</v>
      </c>
    </row>
    <row r="9" spans="1:20" s="14" customFormat="1" ht="22.9" customHeight="1" x14ac:dyDescent="0.2">
      <c r="A9" s="64" t="s">
        <v>94</v>
      </c>
      <c r="B9" s="12" t="s">
        <v>95</v>
      </c>
      <c r="C9" s="87" t="s">
        <v>19</v>
      </c>
      <c r="D9" s="86" t="s">
        <v>19</v>
      </c>
      <c r="E9" s="85">
        <v>138406.6</v>
      </c>
      <c r="F9" s="87">
        <v>297934.09999999998</v>
      </c>
      <c r="G9" s="88">
        <v>476210.4</v>
      </c>
      <c r="H9" s="89" t="s">
        <v>19</v>
      </c>
      <c r="I9" s="87" t="s">
        <v>19</v>
      </c>
      <c r="J9" s="89">
        <v>151160</v>
      </c>
      <c r="K9" s="89">
        <v>405138.4</v>
      </c>
      <c r="L9" s="88">
        <v>640307.30000000005</v>
      </c>
      <c r="M9" s="90" t="s">
        <v>19</v>
      </c>
      <c r="N9" s="87" t="s">
        <v>19</v>
      </c>
      <c r="O9" s="87">
        <v>250804</v>
      </c>
      <c r="P9" s="87">
        <v>523770.1</v>
      </c>
      <c r="Q9" s="88">
        <v>827551</v>
      </c>
      <c r="R9" s="90" t="s">
        <v>19</v>
      </c>
      <c r="S9" s="87">
        <f>Q9-L9</f>
        <v>187243.69999999995</v>
      </c>
      <c r="T9" s="87">
        <f>Q9/L9*100-100</f>
        <v>29.242787018045846</v>
      </c>
    </row>
    <row r="10" spans="1:20" ht="15.6" customHeight="1" x14ac:dyDescent="0.25">
      <c r="A10" s="15" t="s">
        <v>13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 spans="1:20" ht="25.5" x14ac:dyDescent="0.25">
      <c r="A11" s="15" t="s">
        <v>14</v>
      </c>
      <c r="B11" s="28" t="s">
        <v>15</v>
      </c>
      <c r="C11" s="91">
        <v>575253.72933852102</v>
      </c>
      <c r="D11" s="92">
        <v>388550.97</v>
      </c>
      <c r="E11" s="91" t="s">
        <v>19</v>
      </c>
      <c r="F11" s="93" t="s">
        <v>19</v>
      </c>
      <c r="G11" s="94">
        <v>605822.24384445697</v>
      </c>
      <c r="H11" s="95">
        <v>517344.97163419722</v>
      </c>
      <c r="I11" s="93">
        <v>636447.07151024404</v>
      </c>
      <c r="J11" s="95" t="s">
        <v>19</v>
      </c>
      <c r="K11" s="95" t="s">
        <v>19</v>
      </c>
      <c r="L11" s="94" t="s">
        <v>19</v>
      </c>
      <c r="M11" s="93">
        <v>615580</v>
      </c>
      <c r="N11" s="93">
        <v>674458</v>
      </c>
      <c r="O11" s="95" t="s">
        <v>19</v>
      </c>
      <c r="P11" s="95" t="s">
        <v>19</v>
      </c>
      <c r="Q11" s="94" t="s">
        <v>19</v>
      </c>
      <c r="R11" s="93">
        <v>732987.82176894799</v>
      </c>
      <c r="S11" s="93" t="s">
        <v>19</v>
      </c>
      <c r="T11" s="93" t="s">
        <v>19</v>
      </c>
    </row>
    <row r="12" spans="1:20" ht="21.6" customHeight="1" x14ac:dyDescent="0.25">
      <c r="A12" s="16" t="s">
        <v>16</v>
      </c>
      <c r="B12" s="28" t="s">
        <v>17</v>
      </c>
      <c r="C12" s="110">
        <v>101.91660640701824</v>
      </c>
      <c r="D12" s="110">
        <v>104</v>
      </c>
      <c r="E12" s="110" t="s">
        <v>19</v>
      </c>
      <c r="F12" s="110" t="s">
        <v>19</v>
      </c>
      <c r="G12" s="120">
        <v>101.91660640701824</v>
      </c>
      <c r="H12" s="111">
        <v>104.39485075282701</v>
      </c>
      <c r="I12" s="110">
        <v>101.5024973119117</v>
      </c>
      <c r="J12" s="111" t="s">
        <v>19</v>
      </c>
      <c r="K12" s="111" t="s">
        <v>19</v>
      </c>
      <c r="L12" s="120" t="s">
        <v>19</v>
      </c>
      <c r="M12" s="110">
        <v>103.59164675293219</v>
      </c>
      <c r="N12" s="110">
        <v>105.09666376089584</v>
      </c>
      <c r="O12" s="111" t="s">
        <v>19</v>
      </c>
      <c r="P12" s="111" t="s">
        <v>19</v>
      </c>
      <c r="Q12" s="120" t="s">
        <v>19</v>
      </c>
      <c r="R12" s="110">
        <v>108.65793836709047</v>
      </c>
      <c r="S12" s="110" t="s">
        <v>19</v>
      </c>
      <c r="T12" s="110" t="s">
        <v>19</v>
      </c>
    </row>
    <row r="13" spans="1:20" ht="25.5" customHeight="1" x14ac:dyDescent="0.25">
      <c r="A13" s="16" t="s">
        <v>18</v>
      </c>
      <c r="B13" s="28" t="s">
        <v>17</v>
      </c>
      <c r="C13" s="110">
        <v>115.8</v>
      </c>
      <c r="D13" s="110">
        <v>104.1</v>
      </c>
      <c r="E13" s="110" t="s">
        <v>19</v>
      </c>
      <c r="F13" s="110" t="s">
        <v>19</v>
      </c>
      <c r="G13" s="120">
        <v>114.9</v>
      </c>
      <c r="H13" s="111">
        <v>116.5</v>
      </c>
      <c r="I13" s="110">
        <v>103.5</v>
      </c>
      <c r="J13" s="111" t="s">
        <v>19</v>
      </c>
      <c r="K13" s="111" t="s">
        <v>19</v>
      </c>
      <c r="L13" s="120" t="s">
        <v>19</v>
      </c>
      <c r="M13" s="110">
        <v>103.3</v>
      </c>
      <c r="N13" s="110">
        <v>104.3</v>
      </c>
      <c r="O13" s="111" t="s">
        <v>19</v>
      </c>
      <c r="P13" s="111" t="s">
        <v>19</v>
      </c>
      <c r="Q13" s="120" t="s">
        <v>19</v>
      </c>
      <c r="R13" s="110">
        <v>108.10748664123005</v>
      </c>
      <c r="S13" s="110" t="s">
        <v>19</v>
      </c>
      <c r="T13" s="110" t="s">
        <v>19</v>
      </c>
    </row>
    <row r="14" spans="1:20" ht="15" customHeight="1" x14ac:dyDescent="0.25">
      <c r="A14" s="15" t="s">
        <v>20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</row>
    <row r="15" spans="1:20" ht="48.75" customHeight="1" x14ac:dyDescent="0.25">
      <c r="A15" s="61" t="s">
        <v>112</v>
      </c>
      <c r="B15" s="28" t="s">
        <v>96</v>
      </c>
      <c r="C15" s="96">
        <v>314951.09999999998</v>
      </c>
      <c r="D15" s="96">
        <v>300023.59999999998</v>
      </c>
      <c r="E15" s="85">
        <v>78825.3</v>
      </c>
      <c r="F15" s="85">
        <v>151160</v>
      </c>
      <c r="G15" s="97">
        <v>329285.59999999998</v>
      </c>
      <c r="H15" s="98">
        <v>283818.3</v>
      </c>
      <c r="I15" s="96">
        <v>349436.4</v>
      </c>
      <c r="J15" s="85">
        <v>79844.899999999994</v>
      </c>
      <c r="K15" s="99">
        <v>164360.1</v>
      </c>
      <c r="L15" s="97">
        <v>267063.09999999998</v>
      </c>
      <c r="M15" s="85">
        <v>376625</v>
      </c>
      <c r="N15" s="85">
        <v>430728.1</v>
      </c>
      <c r="O15" s="85">
        <v>114143.8</v>
      </c>
      <c r="P15" s="85">
        <v>241423.3</v>
      </c>
      <c r="Q15" s="94">
        <v>394462.8</v>
      </c>
      <c r="R15" s="85">
        <v>517597.6</v>
      </c>
      <c r="S15" s="85">
        <f>Q15-L15</f>
        <v>127399.70000000001</v>
      </c>
      <c r="T15" s="85">
        <f>Q15/L15*100-100</f>
        <v>47.703969586213901</v>
      </c>
    </row>
    <row r="16" spans="1:20" ht="22.5" x14ac:dyDescent="0.25">
      <c r="A16" s="16" t="s">
        <v>21</v>
      </c>
      <c r="B16" s="30" t="s">
        <v>92</v>
      </c>
      <c r="C16" s="110">
        <v>102.5</v>
      </c>
      <c r="D16" s="110">
        <v>103.2</v>
      </c>
      <c r="E16" s="110">
        <v>101.3</v>
      </c>
      <c r="F16" s="110">
        <v>107.7</v>
      </c>
      <c r="G16" s="120">
        <v>103.9</v>
      </c>
      <c r="H16" s="111">
        <v>103.9</v>
      </c>
      <c r="I16" s="110">
        <v>103.5</v>
      </c>
      <c r="J16" s="110">
        <v>103.3</v>
      </c>
      <c r="K16" s="111">
        <v>103.1</v>
      </c>
      <c r="L16" s="120">
        <v>102.7</v>
      </c>
      <c r="M16" s="110">
        <v>104</v>
      </c>
      <c r="N16" s="110">
        <v>105.5</v>
      </c>
      <c r="O16" s="110">
        <v>101.5</v>
      </c>
      <c r="P16" s="110">
        <v>102.2</v>
      </c>
      <c r="Q16" s="121">
        <v>101.7</v>
      </c>
      <c r="R16" s="110">
        <v>112.5</v>
      </c>
      <c r="S16" s="115">
        <f t="shared" ref="S16:S24" si="0">Q16-L16</f>
        <v>-1</v>
      </c>
      <c r="T16" s="115">
        <f t="shared" ref="T16:T24" si="1">Q16/L16*100-100</f>
        <v>-0.97370983446933224</v>
      </c>
    </row>
    <row r="17" spans="1:20" ht="18.75" customHeight="1" x14ac:dyDescent="0.25">
      <c r="A17" s="20" t="s">
        <v>22</v>
      </c>
      <c r="B17" s="28" t="s">
        <v>15</v>
      </c>
      <c r="C17" s="100" t="s">
        <v>19</v>
      </c>
      <c r="D17" s="92" t="s">
        <v>19</v>
      </c>
      <c r="E17" s="93">
        <v>61435.199999999997</v>
      </c>
      <c r="F17" s="93">
        <v>117659.2</v>
      </c>
      <c r="G17" s="94" t="s">
        <v>19</v>
      </c>
      <c r="H17" s="95" t="s">
        <v>19</v>
      </c>
      <c r="I17" s="92" t="s">
        <v>19</v>
      </c>
      <c r="J17" s="93">
        <v>57604.800000000003</v>
      </c>
      <c r="K17" s="95">
        <v>121909.7</v>
      </c>
      <c r="L17" s="94">
        <v>204071.8</v>
      </c>
      <c r="M17" s="92" t="s">
        <v>19</v>
      </c>
      <c r="N17" s="93" t="s">
        <v>19</v>
      </c>
      <c r="O17" s="93">
        <v>90493.5</v>
      </c>
      <c r="P17" s="93">
        <v>193538.8</v>
      </c>
      <c r="Q17" s="94">
        <v>323523</v>
      </c>
      <c r="R17" s="93" t="s">
        <v>19</v>
      </c>
      <c r="S17" s="85">
        <f t="shared" si="0"/>
        <v>119451.20000000001</v>
      </c>
      <c r="T17" s="85">
        <f t="shared" si="1"/>
        <v>58.533908163695315</v>
      </c>
    </row>
    <row r="18" spans="1:20" ht="33" customHeight="1" x14ac:dyDescent="0.25">
      <c r="A18" s="16" t="s">
        <v>118</v>
      </c>
      <c r="B18" s="30" t="s">
        <v>92</v>
      </c>
      <c r="C18" s="110">
        <v>103.1</v>
      </c>
      <c r="D18" s="110">
        <v>103.9</v>
      </c>
      <c r="E18" s="110">
        <v>142.80000000000001</v>
      </c>
      <c r="F18" s="110">
        <v>111.7</v>
      </c>
      <c r="G18" s="120">
        <v>105.2</v>
      </c>
      <c r="H18" s="111">
        <v>105</v>
      </c>
      <c r="I18" s="110">
        <v>103.7</v>
      </c>
      <c r="J18" s="110">
        <v>103.7</v>
      </c>
      <c r="K18" s="111">
        <v>103.3</v>
      </c>
      <c r="L18" s="120">
        <v>102.9</v>
      </c>
      <c r="M18" s="110">
        <v>104.5</v>
      </c>
      <c r="N18" s="110">
        <v>105.8</v>
      </c>
      <c r="O18" s="110">
        <v>102.2</v>
      </c>
      <c r="P18" s="110">
        <v>103.2</v>
      </c>
      <c r="Q18" s="121">
        <v>103.6</v>
      </c>
      <c r="R18" s="110">
        <v>115.4</v>
      </c>
      <c r="S18" s="115">
        <f t="shared" si="0"/>
        <v>0.69999999999998863</v>
      </c>
      <c r="T18" s="115">
        <f t="shared" si="1"/>
        <v>0.68027210884351064</v>
      </c>
    </row>
    <row r="19" spans="1:20" ht="15.75" x14ac:dyDescent="0.25">
      <c r="A19" s="20" t="s">
        <v>24</v>
      </c>
      <c r="B19" s="28" t="s">
        <v>15</v>
      </c>
      <c r="C19" s="92" t="s">
        <v>19</v>
      </c>
      <c r="D19" s="92" t="s">
        <v>19</v>
      </c>
      <c r="E19" s="93">
        <v>7972.4</v>
      </c>
      <c r="F19" s="92">
        <v>16328.2</v>
      </c>
      <c r="G19" s="101">
        <v>31388.5</v>
      </c>
      <c r="H19" s="95" t="s">
        <v>19</v>
      </c>
      <c r="I19" s="92" t="s">
        <v>19</v>
      </c>
      <c r="J19" s="93">
        <v>10122.4</v>
      </c>
      <c r="K19" s="95">
        <v>21053.5</v>
      </c>
      <c r="L19" s="94">
        <v>33751.800000000003</v>
      </c>
      <c r="M19" s="92" t="s">
        <v>19</v>
      </c>
      <c r="N19" s="93" t="s">
        <v>19</v>
      </c>
      <c r="O19" s="93">
        <v>11342.1</v>
      </c>
      <c r="P19" s="93">
        <v>26399.4</v>
      </c>
      <c r="Q19" s="94">
        <v>40488.9</v>
      </c>
      <c r="R19" s="93" t="s">
        <v>19</v>
      </c>
      <c r="S19" s="85">
        <f t="shared" si="0"/>
        <v>6737.0999999999985</v>
      </c>
      <c r="T19" s="85">
        <f t="shared" si="1"/>
        <v>19.960713206406751</v>
      </c>
    </row>
    <row r="20" spans="1:20" ht="31.5" customHeight="1" x14ac:dyDescent="0.25">
      <c r="A20" s="16" t="s">
        <v>117</v>
      </c>
      <c r="B20" s="30" t="s">
        <v>92</v>
      </c>
      <c r="C20" s="110">
        <v>93.3</v>
      </c>
      <c r="D20" s="110">
        <v>101.7</v>
      </c>
      <c r="E20" s="110">
        <v>137.19999999999999</v>
      </c>
      <c r="F20" s="110">
        <v>92.9</v>
      </c>
      <c r="G20" s="120">
        <v>97.9</v>
      </c>
      <c r="H20" s="111">
        <v>99.7</v>
      </c>
      <c r="I20" s="110">
        <v>104.6</v>
      </c>
      <c r="J20" s="110">
        <v>98.5</v>
      </c>
      <c r="K20" s="111">
        <v>98.8</v>
      </c>
      <c r="L20" s="120">
        <v>98.2</v>
      </c>
      <c r="M20" s="110">
        <v>102.6</v>
      </c>
      <c r="N20" s="110">
        <v>106.7</v>
      </c>
      <c r="O20" s="110">
        <v>100.2</v>
      </c>
      <c r="P20" s="110">
        <v>99.2</v>
      </c>
      <c r="Q20" s="120">
        <v>93.9</v>
      </c>
      <c r="R20" s="110">
        <v>106.9</v>
      </c>
      <c r="S20" s="115">
        <f t="shared" si="0"/>
        <v>-4.2999999999999972</v>
      </c>
      <c r="T20" s="115">
        <f t="shared" si="1"/>
        <v>-4.3788187372708762</v>
      </c>
    </row>
    <row r="21" spans="1:20" ht="30" customHeight="1" x14ac:dyDescent="0.25">
      <c r="A21" s="20" t="s">
        <v>115</v>
      </c>
      <c r="B21" s="28" t="s">
        <v>15</v>
      </c>
      <c r="C21" s="92" t="s">
        <v>19</v>
      </c>
      <c r="D21" s="92" t="s">
        <v>19</v>
      </c>
      <c r="E21" s="93">
        <v>8707</v>
      </c>
      <c r="F21" s="92">
        <v>15705.6</v>
      </c>
      <c r="G21" s="101" t="s">
        <v>19</v>
      </c>
      <c r="H21" s="95" t="s">
        <v>19</v>
      </c>
      <c r="I21" s="92" t="s">
        <v>19</v>
      </c>
      <c r="J21" s="93">
        <v>11110.3</v>
      </c>
      <c r="K21" s="95">
        <v>19095.8</v>
      </c>
      <c r="L21" s="94">
        <v>25650.3</v>
      </c>
      <c r="M21" s="92" t="s">
        <v>19</v>
      </c>
      <c r="N21" s="93" t="s">
        <v>19</v>
      </c>
      <c r="O21" s="93">
        <v>11263.5</v>
      </c>
      <c r="P21" s="93">
        <v>19270.2</v>
      </c>
      <c r="Q21" s="94">
        <v>26806</v>
      </c>
      <c r="R21" s="93" t="s">
        <v>19</v>
      </c>
      <c r="S21" s="85">
        <f t="shared" si="0"/>
        <v>1155.7000000000007</v>
      </c>
      <c r="T21" s="85">
        <f t="shared" si="1"/>
        <v>4.505600324362689</v>
      </c>
    </row>
    <row r="22" spans="1:20" ht="45" customHeight="1" x14ac:dyDescent="0.25">
      <c r="A22" s="16" t="s">
        <v>116</v>
      </c>
      <c r="B22" s="30" t="s">
        <v>92</v>
      </c>
      <c r="C22" s="110">
        <v>103.8</v>
      </c>
      <c r="D22" s="110">
        <v>100.6</v>
      </c>
      <c r="E22" s="110">
        <v>82.2</v>
      </c>
      <c r="F22" s="110">
        <v>103.2</v>
      </c>
      <c r="G22" s="120">
        <v>101.3</v>
      </c>
      <c r="H22" s="111">
        <v>100.2</v>
      </c>
      <c r="I22" s="110">
        <v>101.1</v>
      </c>
      <c r="J22" s="110">
        <v>101.8</v>
      </c>
      <c r="K22" s="111">
        <v>102.7</v>
      </c>
      <c r="L22" s="120">
        <v>103.4</v>
      </c>
      <c r="M22" s="110">
        <v>102.6</v>
      </c>
      <c r="N22" s="110">
        <v>102.8</v>
      </c>
      <c r="O22" s="110">
        <v>98.8</v>
      </c>
      <c r="P22" s="110">
        <v>97.1</v>
      </c>
      <c r="Q22" s="120">
        <v>95.8</v>
      </c>
      <c r="R22" s="110">
        <v>101.5</v>
      </c>
      <c r="S22" s="115">
        <f t="shared" si="0"/>
        <v>-7.6000000000000085</v>
      </c>
      <c r="T22" s="115">
        <f t="shared" si="1"/>
        <v>-7.3500967117988409</v>
      </c>
    </row>
    <row r="23" spans="1:20" ht="45" customHeight="1" x14ac:dyDescent="0.25">
      <c r="A23" s="20" t="s">
        <v>113</v>
      </c>
      <c r="B23" s="30" t="s">
        <v>15</v>
      </c>
      <c r="C23" s="92" t="s">
        <v>19</v>
      </c>
      <c r="D23" s="92" t="s">
        <v>19</v>
      </c>
      <c r="E23" s="93">
        <v>710.7</v>
      </c>
      <c r="F23" s="93">
        <v>1466.9</v>
      </c>
      <c r="G23" s="94" t="s">
        <v>19</v>
      </c>
      <c r="H23" s="95" t="s">
        <v>19</v>
      </c>
      <c r="I23" s="92" t="s">
        <v>19</v>
      </c>
      <c r="J23" s="93">
        <v>1007.3</v>
      </c>
      <c r="K23" s="95">
        <v>2301.1</v>
      </c>
      <c r="L23" s="94">
        <v>3589.1</v>
      </c>
      <c r="M23" s="93" t="s">
        <v>19</v>
      </c>
      <c r="N23" s="93" t="s">
        <v>19</v>
      </c>
      <c r="O23" s="93">
        <v>1044.7</v>
      </c>
      <c r="P23" s="93">
        <v>2214.9</v>
      </c>
      <c r="Q23" s="94">
        <v>3644.9</v>
      </c>
      <c r="R23" s="93" t="s">
        <v>19</v>
      </c>
      <c r="S23" s="85">
        <f t="shared" si="0"/>
        <v>55.800000000000182</v>
      </c>
      <c r="T23" s="85">
        <f t="shared" si="1"/>
        <v>1.5547073082388323</v>
      </c>
    </row>
    <row r="24" spans="1:20" ht="38.25" x14ac:dyDescent="0.25">
      <c r="A24" s="16" t="s">
        <v>114</v>
      </c>
      <c r="B24" s="30" t="s">
        <v>92</v>
      </c>
      <c r="C24" s="110">
        <v>97.1</v>
      </c>
      <c r="D24" s="110">
        <v>100.5</v>
      </c>
      <c r="E24" s="110">
        <v>79.7</v>
      </c>
      <c r="F24" s="110">
        <v>105.2</v>
      </c>
      <c r="G24" s="120">
        <v>101.4</v>
      </c>
      <c r="H24" s="111">
        <v>106.9</v>
      </c>
      <c r="I24" s="110">
        <v>101.1</v>
      </c>
      <c r="J24" s="110">
        <v>108.6</v>
      </c>
      <c r="K24" s="111">
        <v>109.8</v>
      </c>
      <c r="L24" s="120">
        <v>105.2</v>
      </c>
      <c r="M24" s="110">
        <v>102.5</v>
      </c>
      <c r="N24" s="110">
        <v>103</v>
      </c>
      <c r="O24" s="110">
        <v>98.9</v>
      </c>
      <c r="P24" s="110">
        <v>98.6</v>
      </c>
      <c r="Q24" s="120">
        <v>97.3</v>
      </c>
      <c r="R24" s="110">
        <v>101.2</v>
      </c>
      <c r="S24" s="115">
        <f t="shared" si="0"/>
        <v>-7.9000000000000057</v>
      </c>
      <c r="T24" s="115">
        <f t="shared" si="1"/>
        <v>-7.5095057034220645</v>
      </c>
    </row>
    <row r="25" spans="1:20" ht="15.75" x14ac:dyDescent="0.25">
      <c r="A25" s="15" t="s">
        <v>28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1:20" ht="25.5" x14ac:dyDescent="0.25">
      <c r="A26" s="16" t="s">
        <v>29</v>
      </c>
      <c r="B26" s="28" t="s">
        <v>15</v>
      </c>
      <c r="C26" s="110">
        <v>25839.86</v>
      </c>
      <c r="D26" s="110">
        <v>25593.14</v>
      </c>
      <c r="E26" s="110">
        <v>2350.8000000000002</v>
      </c>
      <c r="F26" s="110">
        <v>6573.7</v>
      </c>
      <c r="G26" s="120">
        <v>29641.200000000001</v>
      </c>
      <c r="H26" s="111">
        <v>24916.9</v>
      </c>
      <c r="I26" s="110">
        <v>32685</v>
      </c>
      <c r="J26" s="110">
        <v>2287.6</v>
      </c>
      <c r="K26" s="111">
        <v>6415.2</v>
      </c>
      <c r="L26" s="120">
        <v>16843.5</v>
      </c>
      <c r="M26" s="110">
        <v>27860.741000000002</v>
      </c>
      <c r="N26" s="110">
        <v>30660.212999999996</v>
      </c>
      <c r="O26" s="110">
        <v>2262.6</v>
      </c>
      <c r="P26" s="110">
        <v>6362.2</v>
      </c>
      <c r="Q26" s="120">
        <v>17917</v>
      </c>
      <c r="R26" s="110">
        <v>29404.092101199996</v>
      </c>
      <c r="S26" s="110">
        <f>Q26-L26</f>
        <v>1073.5</v>
      </c>
      <c r="T26" s="110">
        <f>Q26/L26*100-100</f>
        <v>6.3733784545967325</v>
      </c>
    </row>
    <row r="27" spans="1:20" ht="22.5" x14ac:dyDescent="0.25">
      <c r="A27" s="16" t="s">
        <v>30</v>
      </c>
      <c r="B27" s="30" t="s">
        <v>92</v>
      </c>
      <c r="C27" s="115">
        <v>97.1</v>
      </c>
      <c r="D27" s="110">
        <v>101</v>
      </c>
      <c r="E27" s="115">
        <v>95.6</v>
      </c>
      <c r="F27" s="110">
        <v>94.7</v>
      </c>
      <c r="G27" s="120">
        <v>101.8</v>
      </c>
      <c r="H27" s="116">
        <v>98</v>
      </c>
      <c r="I27" s="110">
        <v>101.1</v>
      </c>
      <c r="J27" s="110">
        <v>94</v>
      </c>
      <c r="K27" s="111">
        <v>94.8</v>
      </c>
      <c r="L27" s="120">
        <v>97.6</v>
      </c>
      <c r="M27" s="110">
        <v>101.4</v>
      </c>
      <c r="N27" s="110">
        <v>105.1</v>
      </c>
      <c r="O27" s="110">
        <v>97</v>
      </c>
      <c r="P27" s="110">
        <v>96.2</v>
      </c>
      <c r="Q27" s="120">
        <v>98.8</v>
      </c>
      <c r="R27" s="110">
        <v>97.527143492423875</v>
      </c>
      <c r="S27" s="110">
        <f>Q27-L27</f>
        <v>1.2000000000000028</v>
      </c>
      <c r="T27" s="110">
        <f>Q27/L27*100-100</f>
        <v>1.2295081967213122</v>
      </c>
    </row>
    <row r="28" spans="1:20" ht="19.5" customHeight="1" x14ac:dyDescent="0.25">
      <c r="A28" s="15" t="s">
        <v>31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1:20" ht="25.5" x14ac:dyDescent="0.25">
      <c r="A29" s="16" t="s">
        <v>75</v>
      </c>
      <c r="B29" s="28" t="s">
        <v>15</v>
      </c>
      <c r="C29" s="112">
        <v>63405.4</v>
      </c>
      <c r="D29" s="122">
        <v>54848.959999999999</v>
      </c>
      <c r="E29" s="110">
        <v>6594.9</v>
      </c>
      <c r="F29" s="110">
        <v>20497</v>
      </c>
      <c r="G29" s="120">
        <v>52019.113462415669</v>
      </c>
      <c r="H29" s="111">
        <v>45338.606200000002</v>
      </c>
      <c r="I29" s="122">
        <v>56745.98600010066</v>
      </c>
      <c r="J29" s="123">
        <v>10955.3</v>
      </c>
      <c r="K29" s="124">
        <v>28610.400000000001</v>
      </c>
      <c r="L29" s="125">
        <v>47937.3</v>
      </c>
      <c r="M29" s="122">
        <v>74981</v>
      </c>
      <c r="N29" s="122">
        <v>90769.300472644798</v>
      </c>
      <c r="O29" s="122">
        <v>12880.6</v>
      </c>
      <c r="P29" s="122">
        <v>30814.6</v>
      </c>
      <c r="Q29" s="126">
        <v>56258.5</v>
      </c>
      <c r="R29" s="122">
        <v>103369.77184324503</v>
      </c>
      <c r="S29" s="110">
        <f>Q29-L29</f>
        <v>8321.1999999999971</v>
      </c>
      <c r="T29" s="110">
        <f>Q29/L29*100-100</f>
        <v>17.358507884257151</v>
      </c>
    </row>
    <row r="30" spans="1:20" ht="31.9" customHeight="1" x14ac:dyDescent="0.25">
      <c r="A30" s="16" t="s">
        <v>32</v>
      </c>
      <c r="B30" s="30" t="s">
        <v>92</v>
      </c>
      <c r="C30" s="112">
        <v>119.8</v>
      </c>
      <c r="D30" s="110">
        <v>108.2</v>
      </c>
      <c r="E30" s="110">
        <v>99</v>
      </c>
      <c r="F30" s="110">
        <v>105.6</v>
      </c>
      <c r="G30" s="120">
        <v>102.16803137873427</v>
      </c>
      <c r="H30" s="111">
        <v>92.5</v>
      </c>
      <c r="I30" s="110">
        <v>103</v>
      </c>
      <c r="J30" s="110">
        <v>142.1</v>
      </c>
      <c r="K30" s="111">
        <v>120.8</v>
      </c>
      <c r="L30" s="120">
        <v>119.8</v>
      </c>
      <c r="M30" s="110">
        <v>113.34991539435852</v>
      </c>
      <c r="N30" s="112">
        <v>115.62036771653293</v>
      </c>
      <c r="O30" s="112">
        <v>88.5</v>
      </c>
      <c r="P30" s="112">
        <v>91.5</v>
      </c>
      <c r="Q30" s="127">
        <v>103.3</v>
      </c>
      <c r="R30" s="112">
        <v>116.50669197819869</v>
      </c>
      <c r="S30" s="110">
        <f>Q30-L30</f>
        <v>-16.5</v>
      </c>
      <c r="T30" s="110">
        <f>Q30/L30*100-100</f>
        <v>-13.772954924874796</v>
      </c>
    </row>
    <row r="31" spans="1:20" ht="21.75" customHeight="1" x14ac:dyDescent="0.25">
      <c r="A31" s="15" t="s">
        <v>33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</row>
    <row r="32" spans="1:20" ht="20.25" customHeight="1" x14ac:dyDescent="0.25">
      <c r="A32" s="20" t="s">
        <v>34</v>
      </c>
      <c r="B32" s="42" t="s">
        <v>93</v>
      </c>
      <c r="C32" s="102">
        <v>113</v>
      </c>
      <c r="D32" s="102">
        <v>104</v>
      </c>
      <c r="E32" s="102">
        <v>112.9</v>
      </c>
      <c r="F32" s="102">
        <v>116.9</v>
      </c>
      <c r="G32" s="103">
        <v>114.8</v>
      </c>
      <c r="H32" s="104">
        <v>109.4</v>
      </c>
      <c r="I32" s="102">
        <v>105.6</v>
      </c>
      <c r="J32" s="102">
        <v>104.2</v>
      </c>
      <c r="K32" s="104">
        <v>104.3</v>
      </c>
      <c r="L32" s="103">
        <v>105.8</v>
      </c>
      <c r="M32" s="102">
        <v>106.4</v>
      </c>
      <c r="N32" s="105">
        <v>104.5</v>
      </c>
      <c r="O32" s="105">
        <v>109.8</v>
      </c>
      <c r="P32" s="105">
        <v>109.8</v>
      </c>
      <c r="Q32" s="106">
        <v>110</v>
      </c>
      <c r="R32" s="105">
        <v>107</v>
      </c>
      <c r="S32" s="105">
        <f>Q32-L32</f>
        <v>4.2000000000000028</v>
      </c>
      <c r="T32" s="102">
        <f>Q32/L32*100-100</f>
        <v>3.9697542533081247</v>
      </c>
    </row>
    <row r="33" spans="1:21" ht="22.5" x14ac:dyDescent="0.25">
      <c r="A33" s="20" t="s">
        <v>119</v>
      </c>
      <c r="B33" s="30" t="s">
        <v>92</v>
      </c>
      <c r="C33" s="107">
        <v>114.7</v>
      </c>
      <c r="D33" s="107">
        <v>104.3</v>
      </c>
      <c r="E33" s="107">
        <v>117.9</v>
      </c>
      <c r="F33" s="107">
        <v>111.6</v>
      </c>
      <c r="G33" s="108">
        <v>116.9</v>
      </c>
      <c r="H33" s="109">
        <v>107.1</v>
      </c>
      <c r="I33" s="107">
        <v>106.1</v>
      </c>
      <c r="J33" s="107">
        <v>109.2</v>
      </c>
      <c r="K33" s="109">
        <v>103</v>
      </c>
      <c r="L33" s="108">
        <v>106.4</v>
      </c>
      <c r="M33" s="107">
        <v>106.5</v>
      </c>
      <c r="N33" s="93">
        <v>105.6</v>
      </c>
      <c r="O33" s="93">
        <v>109.9</v>
      </c>
      <c r="P33" s="93">
        <v>109.8</v>
      </c>
      <c r="Q33" s="94">
        <v>105.6</v>
      </c>
      <c r="R33" s="93">
        <v>107.7</v>
      </c>
      <c r="S33" s="105">
        <f t="shared" ref="S33:S39" si="2">Q33-L33</f>
        <v>-0.80000000000001137</v>
      </c>
      <c r="T33" s="102">
        <f t="shared" ref="T33:T39" si="3">Q33/L33*100-100</f>
        <v>-0.75187969924812137</v>
      </c>
    </row>
    <row r="34" spans="1:21" ht="21.6" customHeight="1" x14ac:dyDescent="0.25">
      <c r="A34" s="20" t="s">
        <v>35</v>
      </c>
      <c r="B34" s="28" t="s">
        <v>15</v>
      </c>
      <c r="C34" s="87">
        <v>228304.7</v>
      </c>
      <c r="D34" s="85">
        <v>206512.6</v>
      </c>
      <c r="E34" s="87">
        <v>51059.9</v>
      </c>
      <c r="F34" s="85">
        <v>103300.5</v>
      </c>
      <c r="G34" s="97">
        <v>222259.99341</v>
      </c>
      <c r="H34" s="99">
        <v>197766.6</v>
      </c>
      <c r="I34" s="85">
        <v>243773.4</v>
      </c>
      <c r="J34" s="85">
        <v>56319.3</v>
      </c>
      <c r="K34" s="99">
        <v>113486.8</v>
      </c>
      <c r="L34" s="97">
        <v>175251.20000000001</v>
      </c>
      <c r="M34" s="85">
        <v>249968.53298300001</v>
      </c>
      <c r="N34" s="85">
        <v>273975.5</v>
      </c>
      <c r="O34" s="85">
        <v>63389.4</v>
      </c>
      <c r="P34" s="85">
        <v>129435.1</v>
      </c>
      <c r="Q34" s="97">
        <v>197273.3</v>
      </c>
      <c r="R34" s="85">
        <v>278847.90000000002</v>
      </c>
      <c r="S34" s="105">
        <f t="shared" si="2"/>
        <v>22022.099999999977</v>
      </c>
      <c r="T34" s="102">
        <f t="shared" si="3"/>
        <v>12.566019519409835</v>
      </c>
    </row>
    <row r="35" spans="1:21" ht="24" customHeight="1" x14ac:dyDescent="0.25">
      <c r="A35" s="16" t="s">
        <v>35</v>
      </c>
      <c r="B35" s="30" t="s">
        <v>92</v>
      </c>
      <c r="C35" s="128">
        <v>99.5</v>
      </c>
      <c r="D35" s="129">
        <v>102.6</v>
      </c>
      <c r="E35" s="128">
        <v>100.4</v>
      </c>
      <c r="F35" s="129">
        <v>95.6</v>
      </c>
      <c r="G35" s="130">
        <v>95</v>
      </c>
      <c r="H35" s="131">
        <v>105</v>
      </c>
      <c r="I35" s="129">
        <v>102.6</v>
      </c>
      <c r="J35" s="129">
        <v>98</v>
      </c>
      <c r="K35" s="131">
        <v>101</v>
      </c>
      <c r="L35" s="130">
        <v>100.5</v>
      </c>
      <c r="M35" s="129">
        <v>103</v>
      </c>
      <c r="N35" s="115">
        <v>103.4</v>
      </c>
      <c r="O35" s="115">
        <v>103.8</v>
      </c>
      <c r="P35" s="115">
        <v>104.7</v>
      </c>
      <c r="Q35" s="132">
        <v>103.5</v>
      </c>
      <c r="R35" s="115">
        <v>106.1</v>
      </c>
      <c r="S35" s="133">
        <f t="shared" si="2"/>
        <v>3</v>
      </c>
      <c r="T35" s="134">
        <f t="shared" si="3"/>
        <v>2.985074626865682</v>
      </c>
    </row>
    <row r="36" spans="1:21" ht="18.75" customHeight="1" x14ac:dyDescent="0.25">
      <c r="A36" s="20" t="s">
        <v>36</v>
      </c>
      <c r="B36" s="28" t="s">
        <v>15</v>
      </c>
      <c r="C36" s="93">
        <v>12848.4</v>
      </c>
      <c r="D36" s="93">
        <v>11813.5</v>
      </c>
      <c r="E36" s="93">
        <v>2710.7</v>
      </c>
      <c r="F36" s="93">
        <v>5734.3</v>
      </c>
      <c r="G36" s="94">
        <v>12149.6</v>
      </c>
      <c r="H36" s="99">
        <v>10408.700000000001</v>
      </c>
      <c r="I36" s="93">
        <v>13545.3</v>
      </c>
      <c r="J36" s="93">
        <v>3378.5</v>
      </c>
      <c r="K36" s="95">
        <v>6784.1</v>
      </c>
      <c r="L36" s="94">
        <v>10215.799999999999</v>
      </c>
      <c r="M36" s="93">
        <v>14819.858496000003</v>
      </c>
      <c r="N36" s="93">
        <v>16307.4</v>
      </c>
      <c r="O36" s="93">
        <v>3709.1</v>
      </c>
      <c r="P36" s="93">
        <v>7731.5</v>
      </c>
      <c r="Q36" s="94">
        <v>11670.5</v>
      </c>
      <c r="R36" s="93">
        <v>15696</v>
      </c>
      <c r="S36" s="105">
        <f t="shared" si="2"/>
        <v>1454.7000000000007</v>
      </c>
      <c r="T36" s="102">
        <f t="shared" si="3"/>
        <v>14.239707120343013</v>
      </c>
    </row>
    <row r="37" spans="1:21" ht="25.15" customHeight="1" x14ac:dyDescent="0.25">
      <c r="A37" s="16" t="s">
        <v>36</v>
      </c>
      <c r="B37" s="30" t="s">
        <v>92</v>
      </c>
      <c r="C37" s="128">
        <v>110</v>
      </c>
      <c r="D37" s="128">
        <v>102.1</v>
      </c>
      <c r="E37" s="128">
        <v>103.6</v>
      </c>
      <c r="F37" s="128">
        <v>102</v>
      </c>
      <c r="G37" s="135">
        <v>101.5</v>
      </c>
      <c r="H37" s="136">
        <v>104.1</v>
      </c>
      <c r="I37" s="128">
        <v>104</v>
      </c>
      <c r="J37" s="128">
        <v>112</v>
      </c>
      <c r="K37" s="136">
        <v>109.4</v>
      </c>
      <c r="L37" s="135">
        <v>106.8</v>
      </c>
      <c r="M37" s="128">
        <v>108</v>
      </c>
      <c r="N37" s="110">
        <v>104.4</v>
      </c>
      <c r="O37" s="110">
        <v>103.5</v>
      </c>
      <c r="P37" s="110">
        <v>106.2</v>
      </c>
      <c r="Q37" s="120">
        <v>105</v>
      </c>
      <c r="R37" s="110">
        <v>103.9</v>
      </c>
      <c r="S37" s="133">
        <f t="shared" si="2"/>
        <v>-1.7999999999999972</v>
      </c>
      <c r="T37" s="134">
        <f t="shared" si="3"/>
        <v>-1.6853932584269558</v>
      </c>
    </row>
    <row r="38" spans="1:21" ht="19.5" customHeight="1" x14ac:dyDescent="0.25">
      <c r="A38" s="20" t="s">
        <v>37</v>
      </c>
      <c r="B38" s="28" t="s">
        <v>15</v>
      </c>
      <c r="C38" s="93">
        <v>60325.3</v>
      </c>
      <c r="D38" s="93">
        <v>57520.9</v>
      </c>
      <c r="E38" s="93">
        <v>13943.8</v>
      </c>
      <c r="F38" s="93">
        <v>28537.7</v>
      </c>
      <c r="G38" s="94">
        <v>59439.6</v>
      </c>
      <c r="H38" s="99">
        <v>52066.2</v>
      </c>
      <c r="I38" s="93">
        <v>64827</v>
      </c>
      <c r="J38" s="93">
        <v>16799.599999999999</v>
      </c>
      <c r="K38" s="95">
        <v>34579.199999999997</v>
      </c>
      <c r="L38" s="94">
        <v>51898</v>
      </c>
      <c r="M38" s="93">
        <v>68384.800000000003</v>
      </c>
      <c r="N38" s="93">
        <v>73947.5</v>
      </c>
      <c r="O38" s="93">
        <v>18491.3</v>
      </c>
      <c r="P38" s="93">
        <v>39115.5</v>
      </c>
      <c r="Q38" s="94">
        <v>59840.7</v>
      </c>
      <c r="R38" s="93">
        <v>77971.7</v>
      </c>
      <c r="S38" s="105">
        <f t="shared" si="2"/>
        <v>7942.6999999999971</v>
      </c>
      <c r="T38" s="102">
        <f t="shared" si="3"/>
        <v>15.304443331149557</v>
      </c>
    </row>
    <row r="39" spans="1:21" ht="21" customHeight="1" x14ac:dyDescent="0.25">
      <c r="A39" s="16" t="s">
        <v>37</v>
      </c>
      <c r="B39" s="30" t="s">
        <v>92</v>
      </c>
      <c r="C39" s="128">
        <v>102</v>
      </c>
      <c r="D39" s="128">
        <v>102</v>
      </c>
      <c r="E39" s="128">
        <v>105.2</v>
      </c>
      <c r="F39" s="128">
        <v>101.8</v>
      </c>
      <c r="G39" s="135">
        <v>98.5</v>
      </c>
      <c r="H39" s="136">
        <v>106.5</v>
      </c>
      <c r="I39" s="128">
        <v>102.6</v>
      </c>
      <c r="J39" s="128">
        <v>106.2</v>
      </c>
      <c r="K39" s="136">
        <v>105.5</v>
      </c>
      <c r="L39" s="135">
        <v>104.8</v>
      </c>
      <c r="M39" s="128">
        <v>104</v>
      </c>
      <c r="N39" s="110">
        <v>102.4</v>
      </c>
      <c r="O39" s="110">
        <v>101.8</v>
      </c>
      <c r="P39" s="110">
        <v>102.7</v>
      </c>
      <c r="Q39" s="120">
        <v>102.5</v>
      </c>
      <c r="R39" s="110">
        <v>102.8</v>
      </c>
      <c r="S39" s="133">
        <f t="shared" si="2"/>
        <v>-2.2999999999999972</v>
      </c>
      <c r="T39" s="134">
        <f t="shared" si="3"/>
        <v>-2.1946564885496116</v>
      </c>
    </row>
    <row r="40" spans="1:21" ht="18.75" customHeight="1" x14ac:dyDescent="0.25">
      <c r="A40" s="15" t="s">
        <v>38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</row>
    <row r="41" spans="1:21" ht="20.25" customHeight="1" x14ac:dyDescent="0.25">
      <c r="A41" s="16" t="s">
        <v>39</v>
      </c>
      <c r="B41" s="28" t="s">
        <v>40</v>
      </c>
      <c r="C41" s="110">
        <v>1298.3399999999999</v>
      </c>
      <c r="D41" s="110">
        <v>1389.47</v>
      </c>
      <c r="E41" s="110" t="s">
        <v>19</v>
      </c>
      <c r="F41" s="110" t="s">
        <v>19</v>
      </c>
      <c r="G41" s="120">
        <v>1456.5747679999999</v>
      </c>
      <c r="H41" s="111">
        <v>1456.4</v>
      </c>
      <c r="I41" s="110">
        <v>1463.8576418399998</v>
      </c>
      <c r="J41" s="111" t="s">
        <v>19</v>
      </c>
      <c r="K41" s="111" t="s">
        <v>19</v>
      </c>
      <c r="L41" s="120" t="s">
        <v>19</v>
      </c>
      <c r="M41" s="110">
        <v>1298.3399999999999</v>
      </c>
      <c r="N41" s="110">
        <v>1302.2350199999998</v>
      </c>
      <c r="O41" s="111" t="s">
        <v>19</v>
      </c>
      <c r="P41" s="111" t="s">
        <v>19</v>
      </c>
      <c r="Q41" s="120" t="s">
        <v>19</v>
      </c>
      <c r="R41" s="110">
        <v>1416.7386553236377</v>
      </c>
      <c r="S41" s="110" t="s">
        <v>19</v>
      </c>
      <c r="T41" s="110" t="s">
        <v>19</v>
      </c>
    </row>
    <row r="42" spans="1:21" ht="22.5" x14ac:dyDescent="0.25">
      <c r="A42" s="16" t="s">
        <v>41</v>
      </c>
      <c r="B42" s="28" t="s">
        <v>40</v>
      </c>
      <c r="C42" s="110">
        <v>303.5</v>
      </c>
      <c r="D42" s="110">
        <v>526.87</v>
      </c>
      <c r="E42" s="110" t="s">
        <v>19</v>
      </c>
      <c r="F42" s="110" t="s">
        <v>19</v>
      </c>
      <c r="G42" s="120">
        <v>640.89959999999996</v>
      </c>
      <c r="H42" s="111">
        <v>633.29999999999995</v>
      </c>
      <c r="I42" s="110">
        <v>642.82229879999988</v>
      </c>
      <c r="J42" s="111" t="s">
        <v>19</v>
      </c>
      <c r="K42" s="111" t="s">
        <v>19</v>
      </c>
      <c r="L42" s="120" t="s">
        <v>19</v>
      </c>
      <c r="M42" s="110">
        <v>303.5</v>
      </c>
      <c r="N42" s="110">
        <v>304.39999999999998</v>
      </c>
      <c r="O42" s="111" t="s">
        <v>19</v>
      </c>
      <c r="P42" s="111" t="s">
        <v>19</v>
      </c>
      <c r="Q42" s="120" t="s">
        <v>19</v>
      </c>
      <c r="R42" s="110">
        <v>392.8</v>
      </c>
      <c r="S42" s="110" t="s">
        <v>19</v>
      </c>
      <c r="T42" s="110" t="s">
        <v>19</v>
      </c>
    </row>
    <row r="43" spans="1:21" ht="22.5" hidden="1" customHeight="1" x14ac:dyDescent="0.25">
      <c r="A43" s="61" t="s">
        <v>103</v>
      </c>
      <c r="B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1"/>
    </row>
    <row r="44" spans="1:21" ht="24" hidden="1" customHeight="1" x14ac:dyDescent="0.25">
      <c r="A44" s="16" t="s">
        <v>104</v>
      </c>
      <c r="B44" s="28" t="s">
        <v>42</v>
      </c>
      <c r="C44" s="110">
        <v>6563</v>
      </c>
      <c r="D44" s="110">
        <v>6358</v>
      </c>
      <c r="E44" s="110">
        <v>79</v>
      </c>
      <c r="F44" s="110">
        <v>90</v>
      </c>
      <c r="G44" s="110"/>
      <c r="H44" s="111">
        <v>6770</v>
      </c>
      <c r="I44" s="110">
        <v>6980</v>
      </c>
      <c r="J44" s="110"/>
      <c r="K44" s="111"/>
      <c r="L44" s="111"/>
      <c r="M44" s="110"/>
      <c r="N44" s="110"/>
      <c r="O44" s="111"/>
      <c r="P44" s="111"/>
      <c r="Q44" s="111"/>
      <c r="R44" s="110"/>
      <c r="S44" s="93" t="s">
        <v>19</v>
      </c>
      <c r="T44" s="93" t="s">
        <v>19</v>
      </c>
    </row>
    <row r="45" spans="1:21" ht="20.25" hidden="1" customHeight="1" x14ac:dyDescent="0.25">
      <c r="A45" s="16" t="s">
        <v>105</v>
      </c>
      <c r="B45" s="28" t="s">
        <v>43</v>
      </c>
      <c r="C45" s="110">
        <v>47.05</v>
      </c>
      <c r="D45" s="110">
        <v>53.2</v>
      </c>
      <c r="E45" s="110">
        <v>7.4640000000000004</v>
      </c>
      <c r="F45" s="110">
        <v>9</v>
      </c>
      <c r="G45" s="110"/>
      <c r="H45" s="111">
        <v>51.4</v>
      </c>
      <c r="I45" s="110">
        <v>55.5</v>
      </c>
      <c r="J45" s="110"/>
      <c r="K45" s="111"/>
      <c r="L45" s="111"/>
      <c r="M45" s="110"/>
      <c r="N45" s="110"/>
      <c r="O45" s="111"/>
      <c r="P45" s="111"/>
      <c r="Q45" s="111"/>
      <c r="R45" s="110"/>
      <c r="S45" s="93">
        <f t="shared" ref="S45:S46" si="4">J45-E45</f>
        <v>-7.4640000000000004</v>
      </c>
      <c r="T45" s="93">
        <f t="shared" ref="T45:T46" si="5">J45/E45*100-100</f>
        <v>-100</v>
      </c>
    </row>
    <row r="46" spans="1:21" ht="15" hidden="1" customHeight="1" x14ac:dyDescent="0.25">
      <c r="A46" s="16" t="s">
        <v>106</v>
      </c>
      <c r="B46" s="28" t="s">
        <v>44</v>
      </c>
      <c r="C46" s="110">
        <v>78740</v>
      </c>
      <c r="D46" s="110">
        <v>97655</v>
      </c>
      <c r="E46" s="110">
        <v>3.3</v>
      </c>
      <c r="F46" s="110">
        <v>16.78</v>
      </c>
      <c r="G46" s="110"/>
      <c r="H46" s="111">
        <v>91000</v>
      </c>
      <c r="I46" s="112">
        <v>100090</v>
      </c>
      <c r="J46" s="110"/>
      <c r="K46" s="111"/>
      <c r="L46" s="111"/>
      <c r="M46" s="110"/>
      <c r="N46" s="110"/>
      <c r="O46" s="111"/>
      <c r="P46" s="111"/>
      <c r="Q46" s="111"/>
      <c r="R46" s="110"/>
      <c r="S46" s="93">
        <f t="shared" si="4"/>
        <v>-3.3</v>
      </c>
      <c r="T46" s="93">
        <f t="shared" si="5"/>
        <v>-100</v>
      </c>
    </row>
    <row r="47" spans="1:21" ht="15.75" x14ac:dyDescent="0.25">
      <c r="A47" s="15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</row>
    <row r="48" spans="1:21" ht="19.149999999999999" customHeight="1" x14ac:dyDescent="0.25">
      <c r="A48" s="16" t="s">
        <v>50</v>
      </c>
      <c r="B48" s="28" t="s">
        <v>15</v>
      </c>
      <c r="C48" s="110">
        <v>182104.7</v>
      </c>
      <c r="D48" s="110">
        <v>151002.96</v>
      </c>
      <c r="E48" s="110" t="s">
        <v>19</v>
      </c>
      <c r="F48" s="110">
        <v>66955.752999999997</v>
      </c>
      <c r="G48" s="120">
        <v>207310.63441824669</v>
      </c>
      <c r="H48" s="111">
        <v>161548.307</v>
      </c>
      <c r="I48" s="110">
        <v>241325.40317459975</v>
      </c>
      <c r="J48" s="110">
        <v>42376.3</v>
      </c>
      <c r="K48" s="111">
        <v>109008.1</v>
      </c>
      <c r="L48" s="120">
        <v>109008.1</v>
      </c>
      <c r="M48" s="110">
        <v>222577.8</v>
      </c>
      <c r="N48" s="110">
        <v>271930.74470521469</v>
      </c>
      <c r="O48" s="110">
        <v>36183.1</v>
      </c>
      <c r="P48" s="111" t="s">
        <v>19</v>
      </c>
      <c r="Q48" s="120" t="s">
        <v>19</v>
      </c>
      <c r="R48" s="110">
        <v>320112.13422410097</v>
      </c>
      <c r="S48" s="110" t="s">
        <v>19</v>
      </c>
      <c r="T48" s="110" t="s">
        <v>19</v>
      </c>
      <c r="U48" s="84"/>
    </row>
    <row r="49" spans="1:21" ht="22.5" x14ac:dyDescent="0.25">
      <c r="A49" s="16" t="s">
        <v>51</v>
      </c>
      <c r="B49" s="28" t="s">
        <v>52</v>
      </c>
      <c r="C49" s="110">
        <v>96.8</v>
      </c>
      <c r="D49" s="112">
        <v>105.49</v>
      </c>
      <c r="E49" s="110" t="s">
        <v>19</v>
      </c>
      <c r="F49" s="110" t="s">
        <v>19</v>
      </c>
      <c r="G49" s="120">
        <v>112.66666666666667</v>
      </c>
      <c r="H49" s="111">
        <v>118.1</v>
      </c>
      <c r="I49" s="112">
        <v>109.92222222222222</v>
      </c>
      <c r="J49" s="110" t="s">
        <v>19</v>
      </c>
      <c r="K49" s="111">
        <v>137.69999999999999</v>
      </c>
      <c r="L49" s="120" t="s">
        <v>19</v>
      </c>
      <c r="M49" s="110">
        <v>115.5</v>
      </c>
      <c r="N49" s="110">
        <v>116</v>
      </c>
      <c r="O49" s="110">
        <v>78.2</v>
      </c>
      <c r="P49" s="111" t="s">
        <v>19</v>
      </c>
      <c r="Q49" s="120" t="s">
        <v>19</v>
      </c>
      <c r="R49" s="110">
        <v>108.55779161999338</v>
      </c>
      <c r="S49" s="110" t="s">
        <v>19</v>
      </c>
      <c r="T49" s="110" t="s">
        <v>19</v>
      </c>
      <c r="U49" s="84"/>
    </row>
    <row r="50" spans="1:21" ht="15" hidden="1" customHeight="1" x14ac:dyDescent="0.25">
      <c r="A50" s="15" t="s">
        <v>53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</row>
    <row r="51" spans="1:21" ht="21" hidden="1" customHeight="1" x14ac:dyDescent="0.25">
      <c r="A51" s="16" t="s">
        <v>54</v>
      </c>
      <c r="B51" s="28" t="s">
        <v>55</v>
      </c>
      <c r="C51" s="113">
        <v>21865.599999999999</v>
      </c>
      <c r="D51" s="113">
        <v>34686.5</v>
      </c>
      <c r="E51" s="113">
        <v>3755.2</v>
      </c>
      <c r="F51" s="113">
        <v>20918.900000000001</v>
      </c>
      <c r="G51" s="113"/>
      <c r="H51" s="114" t="s">
        <v>111</v>
      </c>
      <c r="I51" s="113">
        <v>42731.6</v>
      </c>
      <c r="J51" s="113">
        <v>253</v>
      </c>
      <c r="K51" s="114"/>
      <c r="L51" s="114"/>
      <c r="M51" s="113">
        <v>21444.400000000001</v>
      </c>
      <c r="N51" s="113"/>
      <c r="O51" s="114"/>
      <c r="P51" s="114"/>
      <c r="Q51" s="114"/>
      <c r="R51" s="113"/>
      <c r="S51" s="93">
        <f>J51-E51</f>
        <v>-3502.2</v>
      </c>
      <c r="T51" s="93">
        <f t="shared" ref="T51" si="6">J51/E51*100-100</f>
        <v>-93.262675756284622</v>
      </c>
    </row>
    <row r="52" spans="1:21" ht="18.600000000000001" hidden="1" customHeight="1" x14ac:dyDescent="0.25">
      <c r="A52" s="27" t="s">
        <v>108</v>
      </c>
      <c r="B52" s="28" t="s">
        <v>55</v>
      </c>
      <c r="C52" s="113">
        <v>3935.8</v>
      </c>
      <c r="D52" s="115">
        <v>5478.3</v>
      </c>
      <c r="E52" s="113">
        <v>675.9</v>
      </c>
      <c r="F52" s="113">
        <v>3765.4</v>
      </c>
      <c r="G52" s="113"/>
      <c r="H52" s="114">
        <v>6195.7</v>
      </c>
      <c r="I52" s="113">
        <v>7264.4</v>
      </c>
      <c r="J52" s="113">
        <v>675.9</v>
      </c>
      <c r="K52" s="114"/>
      <c r="L52" s="114"/>
      <c r="M52" s="113" t="s">
        <v>19</v>
      </c>
      <c r="N52" s="113"/>
      <c r="O52" s="114"/>
      <c r="P52" s="114"/>
      <c r="Q52" s="114"/>
      <c r="R52" s="113"/>
      <c r="S52" s="93">
        <f t="shared" ref="S52" si="7">J52-E52</f>
        <v>0</v>
      </c>
      <c r="T52" s="93">
        <f>J52/E52*100-100</f>
        <v>0</v>
      </c>
    </row>
    <row r="53" spans="1:21" ht="15.75" x14ac:dyDescent="0.25">
      <c r="A53" s="15" t="s">
        <v>76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</row>
    <row r="54" spans="1:21" ht="24" hidden="1" customHeight="1" x14ac:dyDescent="0.25">
      <c r="A54" s="16" t="s">
        <v>57</v>
      </c>
      <c r="B54" s="28" t="s">
        <v>55</v>
      </c>
      <c r="C54" s="115">
        <v>298509</v>
      </c>
      <c r="D54" s="115">
        <v>306547.3</v>
      </c>
      <c r="E54" s="115">
        <v>62542</v>
      </c>
      <c r="F54" s="115">
        <v>283553.5</v>
      </c>
      <c r="G54" s="115"/>
      <c r="H54" s="116">
        <v>298509</v>
      </c>
      <c r="I54" s="115">
        <v>306547.3</v>
      </c>
      <c r="J54" s="115">
        <v>65451.1</v>
      </c>
      <c r="K54" s="116"/>
      <c r="L54" s="116"/>
      <c r="M54" s="115" t="s">
        <v>19</v>
      </c>
      <c r="N54" s="115"/>
      <c r="O54" s="116"/>
      <c r="P54" s="116"/>
      <c r="Q54" s="116"/>
      <c r="R54" s="115"/>
      <c r="S54" s="85">
        <f>J54-E54</f>
        <v>2909.0999999999985</v>
      </c>
      <c r="T54" s="85">
        <f>J54/E54*100-100</f>
        <v>4.6514342361932677</v>
      </c>
    </row>
    <row r="55" spans="1:21" ht="22.5" x14ac:dyDescent="0.25">
      <c r="A55" s="16" t="s">
        <v>58</v>
      </c>
      <c r="B55" s="30" t="s">
        <v>17</v>
      </c>
      <c r="C55" s="110">
        <v>99.3</v>
      </c>
      <c r="D55" s="110">
        <v>102</v>
      </c>
      <c r="E55" s="110">
        <v>101.3</v>
      </c>
      <c r="F55" s="110">
        <v>97.5</v>
      </c>
      <c r="G55" s="120">
        <v>97.5</v>
      </c>
      <c r="H55" s="111">
        <v>99</v>
      </c>
      <c r="I55" s="110">
        <v>102.8</v>
      </c>
      <c r="J55" s="110">
        <v>105.8</v>
      </c>
      <c r="K55" s="111">
        <v>106.6</v>
      </c>
      <c r="L55" s="120">
        <v>107.7</v>
      </c>
      <c r="M55" s="110">
        <v>103.5</v>
      </c>
      <c r="N55" s="110">
        <v>102.7</v>
      </c>
      <c r="O55" s="110">
        <v>110.7</v>
      </c>
      <c r="P55" s="110">
        <v>105.9</v>
      </c>
      <c r="Q55" s="120">
        <v>105.9</v>
      </c>
      <c r="R55" s="110">
        <v>106.6</v>
      </c>
      <c r="S55" s="115">
        <f t="shared" ref="S55" si="8">Q55-L55</f>
        <v>-1.7999999999999972</v>
      </c>
      <c r="T55" s="115">
        <f t="shared" ref="T55" si="9">Q55/L55*100-100</f>
        <v>-1.6713091922005532</v>
      </c>
    </row>
    <row r="56" spans="1:21" ht="17.45" hidden="1" customHeight="1" x14ac:dyDescent="0.25">
      <c r="A56" s="16" t="s">
        <v>97</v>
      </c>
      <c r="B56" s="28" t="s">
        <v>60</v>
      </c>
      <c r="C56" s="110">
        <v>16286</v>
      </c>
      <c r="D56" s="110">
        <v>25636.2</v>
      </c>
      <c r="E56" s="110">
        <v>24152.5</v>
      </c>
      <c r="F56" s="110"/>
      <c r="G56" s="120"/>
      <c r="H56" s="111"/>
      <c r="I56" s="110" t="s">
        <v>19</v>
      </c>
      <c r="J56" s="110">
        <v>24152.5</v>
      </c>
      <c r="K56" s="111" t="s">
        <v>19</v>
      </c>
      <c r="L56" s="120"/>
      <c r="M56" s="110"/>
      <c r="N56" s="110" t="s">
        <v>19</v>
      </c>
      <c r="O56" s="110">
        <v>24152.5</v>
      </c>
      <c r="P56" s="110" t="s">
        <v>19</v>
      </c>
      <c r="Q56" s="120"/>
      <c r="R56" s="110"/>
      <c r="S56" s="115">
        <f t="shared" ref="S56" si="10">L56-G56</f>
        <v>0</v>
      </c>
      <c r="T56" s="115">
        <f t="shared" ref="T56" si="11">J56/E56*100-100</f>
        <v>0</v>
      </c>
    </row>
    <row r="57" spans="1:21" ht="25.5" x14ac:dyDescent="0.25">
      <c r="A57" s="16" t="s">
        <v>61</v>
      </c>
      <c r="B57" s="28" t="s">
        <v>60</v>
      </c>
      <c r="C57" s="115">
        <v>16286</v>
      </c>
      <c r="D57" s="115">
        <v>13982</v>
      </c>
      <c r="E57" s="115">
        <v>14805</v>
      </c>
      <c r="F57" s="115">
        <v>14805</v>
      </c>
      <c r="G57" s="132">
        <v>16286</v>
      </c>
      <c r="H57" s="116">
        <v>13613.3</v>
      </c>
      <c r="I57" s="115">
        <v>16819</v>
      </c>
      <c r="J57" s="115">
        <v>16819</v>
      </c>
      <c r="K57" s="116">
        <v>16819</v>
      </c>
      <c r="L57" s="132">
        <v>16819</v>
      </c>
      <c r="M57" s="115">
        <v>16819</v>
      </c>
      <c r="N57" s="115">
        <v>18080</v>
      </c>
      <c r="O57" s="115">
        <v>18080</v>
      </c>
      <c r="P57" s="115">
        <v>18080</v>
      </c>
      <c r="Q57" s="132">
        <v>18080</v>
      </c>
      <c r="R57" s="115">
        <v>18080</v>
      </c>
      <c r="S57" s="115">
        <f t="shared" ref="S57" si="12">Q57-L57</f>
        <v>1261</v>
      </c>
      <c r="T57" s="115">
        <f t="shared" ref="T57" si="13">Q57/L57*100-100</f>
        <v>7.4974730959034446</v>
      </c>
    </row>
    <row r="58" spans="1:21" ht="15.75" x14ac:dyDescent="0.25">
      <c r="A58" s="15" t="s">
        <v>63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</row>
    <row r="59" spans="1:21" ht="18" customHeight="1" x14ac:dyDescent="0.25">
      <c r="A59" s="16" t="s">
        <v>65</v>
      </c>
      <c r="B59" s="28" t="s">
        <v>64</v>
      </c>
      <c r="C59" s="115">
        <v>446.3</v>
      </c>
      <c r="D59" s="115">
        <v>481.6</v>
      </c>
      <c r="E59" s="115">
        <v>463.7</v>
      </c>
      <c r="F59" s="115">
        <v>471.1</v>
      </c>
      <c r="G59" s="132">
        <v>473.6</v>
      </c>
      <c r="H59" s="116">
        <v>472</v>
      </c>
      <c r="I59" s="115">
        <v>481.1</v>
      </c>
      <c r="J59" s="115">
        <v>446.9</v>
      </c>
      <c r="K59" s="116">
        <v>454.8</v>
      </c>
      <c r="L59" s="132">
        <v>472.8</v>
      </c>
      <c r="M59" s="115">
        <v>458</v>
      </c>
      <c r="N59" s="115">
        <v>462</v>
      </c>
      <c r="O59" s="115">
        <v>440.5</v>
      </c>
      <c r="P59" s="115">
        <v>452.6</v>
      </c>
      <c r="Q59" s="132">
        <v>473.7</v>
      </c>
      <c r="R59" s="115">
        <v>424</v>
      </c>
      <c r="S59" s="110">
        <f t="shared" ref="S59:S64" si="14">Q59-L59</f>
        <v>0.89999999999997726</v>
      </c>
      <c r="T59" s="110">
        <f t="shared" ref="T59:T64" si="15">Q59/L59*100-100</f>
        <v>0.19035532994924154</v>
      </c>
    </row>
    <row r="60" spans="1:21" ht="29.25" customHeight="1" x14ac:dyDescent="0.25">
      <c r="A60" s="26" t="s">
        <v>98</v>
      </c>
      <c r="B60" s="30" t="s">
        <v>60</v>
      </c>
      <c r="C60" s="123">
        <v>59412.9</v>
      </c>
      <c r="D60" s="123">
        <v>55227</v>
      </c>
      <c r="E60" s="123">
        <v>50236.2</v>
      </c>
      <c r="F60" s="123">
        <v>54843.4</v>
      </c>
      <c r="G60" s="125">
        <v>59362</v>
      </c>
      <c r="H60" s="124">
        <v>52216</v>
      </c>
      <c r="I60" s="123">
        <v>65327</v>
      </c>
      <c r="J60" s="123">
        <v>59611.3</v>
      </c>
      <c r="K60" s="124">
        <v>64415.6</v>
      </c>
      <c r="L60" s="125">
        <v>64189.1</v>
      </c>
      <c r="M60" s="123">
        <v>69295</v>
      </c>
      <c r="N60" s="123">
        <v>75508</v>
      </c>
      <c r="O60" s="123">
        <v>72578.7</v>
      </c>
      <c r="P60" s="123">
        <v>76980.899999999994</v>
      </c>
      <c r="Q60" s="125">
        <v>78922.600000000006</v>
      </c>
      <c r="R60" s="123">
        <v>85783</v>
      </c>
      <c r="S60" s="110">
        <f t="shared" si="14"/>
        <v>14733.500000000007</v>
      </c>
      <c r="T60" s="110">
        <f t="shared" si="15"/>
        <v>22.953273998233342</v>
      </c>
    </row>
    <row r="61" spans="1:21" ht="29.45" customHeight="1" x14ac:dyDescent="0.25">
      <c r="A61" s="26" t="s">
        <v>121</v>
      </c>
      <c r="B61" s="30" t="s">
        <v>17</v>
      </c>
      <c r="C61" s="123">
        <v>113.8</v>
      </c>
      <c r="D61" s="123">
        <v>107.3</v>
      </c>
      <c r="E61" s="123">
        <v>111.8</v>
      </c>
      <c r="F61" s="123">
        <v>117.4</v>
      </c>
      <c r="G61" s="125">
        <v>113.68546039528114</v>
      </c>
      <c r="H61" s="124">
        <v>110.69348783274717</v>
      </c>
      <c r="I61" s="123">
        <v>110.04851588558337</v>
      </c>
      <c r="J61" s="123">
        <v>118.5</v>
      </c>
      <c r="K61" s="124">
        <v>115.1</v>
      </c>
      <c r="L61" s="125">
        <v>114.4</v>
      </c>
      <c r="M61" s="123">
        <v>116.6</v>
      </c>
      <c r="N61" s="123">
        <v>109</v>
      </c>
      <c r="O61" s="123">
        <v>121.7</v>
      </c>
      <c r="P61" s="123">
        <v>121.5</v>
      </c>
      <c r="Q61" s="125">
        <v>122</v>
      </c>
      <c r="R61" s="123">
        <v>122.8</v>
      </c>
      <c r="S61" s="110">
        <f t="shared" si="14"/>
        <v>7.5999999999999943</v>
      </c>
      <c r="T61" s="110">
        <f t="shared" si="15"/>
        <v>6.6433566433566398</v>
      </c>
    </row>
    <row r="62" spans="1:21" ht="17.25" customHeight="1" x14ac:dyDescent="0.25">
      <c r="A62" s="26" t="s">
        <v>68</v>
      </c>
      <c r="B62" s="30" t="s">
        <v>62</v>
      </c>
      <c r="C62" s="123">
        <v>8.6999999999999993</v>
      </c>
      <c r="D62" s="123">
        <v>9</v>
      </c>
      <c r="E62" s="123">
        <v>9.5</v>
      </c>
      <c r="F62" s="123">
        <v>9.1</v>
      </c>
      <c r="G62" s="125">
        <v>9.6</v>
      </c>
      <c r="H62" s="116">
        <v>9.5</v>
      </c>
      <c r="I62" s="123">
        <v>8.9</v>
      </c>
      <c r="J62" s="123">
        <v>7</v>
      </c>
      <c r="K62" s="124">
        <v>7</v>
      </c>
      <c r="L62" s="125">
        <v>7.5</v>
      </c>
      <c r="M62" s="123">
        <v>7.6</v>
      </c>
      <c r="N62" s="123">
        <v>6.9</v>
      </c>
      <c r="O62" s="123">
        <v>6.5</v>
      </c>
      <c r="P62" s="123">
        <v>6.2</v>
      </c>
      <c r="Q62" s="125">
        <v>4.5999999999999996</v>
      </c>
      <c r="R62" s="123">
        <v>5.6</v>
      </c>
      <c r="S62" s="110">
        <f t="shared" si="14"/>
        <v>-2.9000000000000004</v>
      </c>
      <c r="T62" s="110">
        <f t="shared" si="15"/>
        <v>-38.666666666666671</v>
      </c>
    </row>
    <row r="63" spans="1:21" ht="17.25" customHeight="1" x14ac:dyDescent="0.25">
      <c r="A63" s="26" t="s">
        <v>107</v>
      </c>
      <c r="B63" s="28" t="s">
        <v>64</v>
      </c>
      <c r="C63" s="123">
        <v>44.5</v>
      </c>
      <c r="D63" s="123">
        <v>47.5</v>
      </c>
      <c r="E63" s="123">
        <v>48.6</v>
      </c>
      <c r="F63" s="123">
        <v>47.3</v>
      </c>
      <c r="G63" s="125">
        <v>50.6</v>
      </c>
      <c r="H63" s="116">
        <v>49.7</v>
      </c>
      <c r="I63" s="123">
        <v>47</v>
      </c>
      <c r="J63" s="123">
        <v>33.700000000000003</v>
      </c>
      <c r="K63" s="124">
        <v>34.299999999999997</v>
      </c>
      <c r="L63" s="125">
        <v>35.299999999999997</v>
      </c>
      <c r="M63" s="123">
        <v>38.6</v>
      </c>
      <c r="N63" s="123">
        <v>34.9</v>
      </c>
      <c r="O63" s="123">
        <v>30.8</v>
      </c>
      <c r="P63" s="123">
        <v>22.7</v>
      </c>
      <c r="Q63" s="125">
        <v>21.8</v>
      </c>
      <c r="R63" s="123">
        <v>26.8</v>
      </c>
      <c r="S63" s="110">
        <f t="shared" si="14"/>
        <v>-13.499999999999996</v>
      </c>
      <c r="T63" s="110">
        <f t="shared" si="15"/>
        <v>-38.243626062322946</v>
      </c>
    </row>
    <row r="64" spans="1:21" ht="16.899999999999999" customHeight="1" x14ac:dyDescent="0.25">
      <c r="A64" s="26" t="s">
        <v>69</v>
      </c>
      <c r="B64" s="30" t="s">
        <v>70</v>
      </c>
      <c r="C64" s="123">
        <v>996.5</v>
      </c>
      <c r="D64" s="123">
        <v>1044.4000000000001</v>
      </c>
      <c r="E64" s="123">
        <v>1042</v>
      </c>
      <c r="F64" s="123">
        <v>1039.5999999999999</v>
      </c>
      <c r="G64" s="125">
        <v>1039.4000000000001</v>
      </c>
      <c r="H64" s="116">
        <v>1048.5</v>
      </c>
      <c r="I64" s="123">
        <v>1031.8</v>
      </c>
      <c r="J64" s="123">
        <v>990.5</v>
      </c>
      <c r="K64" s="124">
        <v>989.2</v>
      </c>
      <c r="L64" s="125">
        <v>986.9</v>
      </c>
      <c r="M64" s="123">
        <v>988.9</v>
      </c>
      <c r="N64" s="123">
        <v>982</v>
      </c>
      <c r="O64" s="123">
        <v>982.1</v>
      </c>
      <c r="P64" s="123">
        <v>980.9</v>
      </c>
      <c r="Q64" s="125">
        <v>979.7</v>
      </c>
      <c r="R64" s="123">
        <v>980.39113613878044</v>
      </c>
      <c r="S64" s="110">
        <f t="shared" si="14"/>
        <v>-7.1999999999999318</v>
      </c>
      <c r="T64" s="110">
        <f t="shared" si="15"/>
        <v>-0.72955719931097462</v>
      </c>
    </row>
    <row r="65" spans="1:20" ht="24.75" customHeight="1" x14ac:dyDescent="0.25">
      <c r="A65" s="63" t="s">
        <v>100</v>
      </c>
      <c r="B65" s="2"/>
      <c r="C65" s="3"/>
      <c r="D65" s="3"/>
      <c r="E65" s="3"/>
      <c r="F65" s="3"/>
      <c r="G65" s="3"/>
      <c r="H65" s="71"/>
      <c r="I65" s="3"/>
      <c r="J65" s="3"/>
      <c r="K65" s="71"/>
      <c r="L65" s="71"/>
      <c r="M65" s="3"/>
      <c r="N65" s="3"/>
      <c r="O65" s="71"/>
      <c r="P65" s="71"/>
      <c r="Q65" s="71"/>
      <c r="R65" s="3"/>
      <c r="S65" s="67"/>
      <c r="T65" s="67"/>
    </row>
    <row r="66" spans="1:20" ht="13.5" customHeight="1" x14ac:dyDescent="0.25">
      <c r="A66" s="63"/>
      <c r="B66" s="2"/>
      <c r="C66" s="3"/>
      <c r="D66" s="3"/>
      <c r="E66" s="3"/>
      <c r="F66" s="3"/>
      <c r="G66" s="3"/>
      <c r="H66" s="71"/>
      <c r="I66" s="3"/>
      <c r="J66" s="3"/>
      <c r="K66" s="71"/>
      <c r="L66" s="71"/>
      <c r="M66" s="3"/>
      <c r="N66" s="3"/>
      <c r="O66" s="71"/>
      <c r="P66" s="71"/>
      <c r="Q66" s="71"/>
      <c r="R66" s="3"/>
      <c r="S66" s="69"/>
      <c r="T66" s="69"/>
    </row>
    <row r="67" spans="1:20" ht="18" customHeight="1" x14ac:dyDescent="0.25">
      <c r="A67" s="141" t="s">
        <v>136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</row>
    <row r="68" spans="1:20" ht="20.25" customHeight="1" x14ac:dyDescent="0.25">
      <c r="A68" s="162" t="s">
        <v>134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</row>
    <row r="69" spans="1:20" ht="19.149999999999999" customHeight="1" x14ac:dyDescent="0.25">
      <c r="A69" s="162" t="s">
        <v>135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</row>
    <row r="70" spans="1:20" s="75" customFormat="1" ht="20.45" customHeight="1" x14ac:dyDescent="0.25">
      <c r="A70" s="158" t="s">
        <v>128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1" spans="1:20" s="62" customFormat="1" ht="15.6" hidden="1" customHeight="1" x14ac:dyDescent="0.2">
      <c r="A71" s="62" t="s">
        <v>110</v>
      </c>
      <c r="B71" s="58"/>
      <c r="H71" s="74"/>
      <c r="K71" s="74"/>
      <c r="L71" s="74"/>
      <c r="O71" s="74"/>
      <c r="P71" s="74"/>
      <c r="Q71" s="74"/>
      <c r="S71" s="66"/>
      <c r="T71" s="66"/>
    </row>
  </sheetData>
  <mergeCells count="25">
    <mergeCell ref="B53:T53"/>
    <mergeCell ref="B58:T58"/>
    <mergeCell ref="A70:T70"/>
    <mergeCell ref="B43:T43"/>
    <mergeCell ref="B40:T40"/>
    <mergeCell ref="A68:T68"/>
    <mergeCell ref="A69:T69"/>
    <mergeCell ref="A67:T67"/>
    <mergeCell ref="B50:T50"/>
    <mergeCell ref="J3:T3"/>
    <mergeCell ref="J2:T2"/>
    <mergeCell ref="S1:T1"/>
    <mergeCell ref="B47:T47"/>
    <mergeCell ref="B10:T10"/>
    <mergeCell ref="B14:T14"/>
    <mergeCell ref="B25:T25"/>
    <mergeCell ref="B28:T28"/>
    <mergeCell ref="B31:T31"/>
    <mergeCell ref="A4:T4"/>
    <mergeCell ref="A6:A7"/>
    <mergeCell ref="B6:B7"/>
    <mergeCell ref="D6:H6"/>
    <mergeCell ref="I6:M6"/>
    <mergeCell ref="S6:T6"/>
    <mergeCell ref="N6:R6"/>
  </mergeCells>
  <pageMargins left="0.31496062992125984" right="0.31496062992125984" top="0.55118110236220474" bottom="0.35433070866141736" header="0.31496062992125984" footer="0.31496062992125984"/>
  <pageSetup paperSize="9" scale="68" fitToHeight="0" orientation="landscape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Табл. 1.1</vt:lpstr>
      <vt:lpstr>Лист1</vt:lpstr>
      <vt:lpstr>Лист1!Заголовки_для_печати</vt:lpstr>
      <vt:lpstr>'Табл. 1.1'!Заголовки_для_печати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Валентиновна Татаринова</dc:creator>
  <cp:lastModifiedBy>Эллада Горковенко</cp:lastModifiedBy>
  <cp:lastPrinted>2023-11-30T05:44:25Z</cp:lastPrinted>
  <dcterms:created xsi:type="dcterms:W3CDTF">2014-06-06T00:25:55Z</dcterms:created>
  <dcterms:modified xsi:type="dcterms:W3CDTF">2024-12-10T07:46:39Z</dcterms:modified>
</cp:coreProperties>
</file>