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3\Закл. Исполнение бюджета за полугодие 2023\"/>
    </mc:Choice>
  </mc:AlternateContent>
  <bookViews>
    <workbookView xWindow="0" yWindow="0" windowWidth="6795" windowHeight="4920" firstSheet="1" activeTab="1"/>
  </bookViews>
  <sheets>
    <sheet name="Табл. 1.1" sheetId="1" state="hidden" r:id="rId1"/>
    <sheet name="Лист1" sheetId="2" r:id="rId2"/>
  </sheets>
  <definedNames>
    <definedName name="_xlnm.Print_Titles" localSheetId="1">Лист1!$7:$9</definedName>
    <definedName name="_xlnm.Print_Titles" localSheetId="0">'Табл. 1.1'!$8:$8</definedName>
  </definedNames>
  <calcPr calcId="162913" refMode="R1C1"/>
</workbook>
</file>

<file path=xl/calcChain.xml><?xml version="1.0" encoding="utf-8"?>
<calcChain xmlns="http://schemas.openxmlformats.org/spreadsheetml/2006/main">
  <c r="L63" i="2" l="1"/>
  <c r="K63" i="2"/>
  <c r="L31" i="2"/>
  <c r="K31" i="2"/>
  <c r="L30" i="2"/>
  <c r="K30" i="2"/>
  <c r="L28" i="2"/>
  <c r="K28" i="2"/>
  <c r="L27" i="2"/>
  <c r="K27" i="2"/>
  <c r="L35" i="2"/>
  <c r="K35" i="2"/>
  <c r="L16" i="2"/>
  <c r="K16" i="2"/>
  <c r="L10" i="2"/>
  <c r="K10" i="2"/>
  <c r="L61" i="2"/>
  <c r="L62" i="2"/>
  <c r="L64" i="2"/>
  <c r="L65" i="2"/>
  <c r="K61" i="2"/>
  <c r="K62" i="2"/>
  <c r="K64" i="2"/>
  <c r="K65" i="2"/>
  <c r="L57" i="2"/>
  <c r="L58" i="2"/>
  <c r="K57" i="2"/>
  <c r="K58" i="2"/>
  <c r="K33" i="2"/>
  <c r="L17" i="2"/>
  <c r="L18" i="2"/>
  <c r="L19" i="2"/>
  <c r="L20" i="2"/>
  <c r="L21" i="2"/>
  <c r="L22" i="2"/>
  <c r="L23" i="2"/>
  <c r="L24" i="2"/>
  <c r="L25" i="2"/>
  <c r="K17" i="2"/>
  <c r="K18" i="2"/>
  <c r="K19" i="2"/>
  <c r="K20" i="2"/>
  <c r="K21" i="2"/>
  <c r="K22" i="2"/>
  <c r="K23" i="2"/>
  <c r="K24" i="2"/>
  <c r="K25" i="2"/>
  <c r="L60" i="2"/>
  <c r="K60" i="2"/>
  <c r="L56" i="2"/>
  <c r="K56" i="2"/>
  <c r="L49" i="2"/>
  <c r="K49" i="2"/>
  <c r="L34" i="2"/>
  <c r="L36" i="2"/>
  <c r="L37" i="2"/>
  <c r="L38" i="2"/>
  <c r="L39" i="2"/>
  <c r="L40" i="2"/>
  <c r="K34" i="2"/>
  <c r="K36" i="2"/>
  <c r="K37" i="2"/>
  <c r="K38" i="2"/>
  <c r="K39" i="2"/>
  <c r="K40" i="2"/>
  <c r="L33" i="2"/>
  <c r="L52" i="2" l="1"/>
  <c r="K46" i="2" l="1"/>
  <c r="K47" i="2"/>
  <c r="L53" i="2"/>
  <c r="L46" i="2"/>
  <c r="L47" i="2"/>
  <c r="L55" i="2"/>
  <c r="K55" i="2"/>
  <c r="K52" i="2"/>
  <c r="K53" i="2" l="1"/>
  <c r="K57" i="1" l="1"/>
  <c r="K59" i="1"/>
  <c r="K60" i="1"/>
  <c r="K61" i="1"/>
  <c r="K51" i="1"/>
  <c r="K52" i="1"/>
  <c r="K53" i="1"/>
  <c r="K54" i="1"/>
  <c r="K55" i="1"/>
  <c r="K48" i="1"/>
  <c r="K45" i="1"/>
  <c r="K41" i="1"/>
  <c r="K42" i="1"/>
  <c r="K38" i="1"/>
  <c r="K29" i="1"/>
  <c r="K30" i="1"/>
  <c r="K31" i="1"/>
  <c r="K32" i="1"/>
  <c r="K33" i="1"/>
  <c r="K34" i="1"/>
  <c r="K35" i="1"/>
  <c r="K26" i="1"/>
  <c r="K23" i="1"/>
  <c r="K15" i="1"/>
  <c r="K16" i="1"/>
  <c r="K17" i="1"/>
  <c r="K18" i="1"/>
  <c r="K19" i="1"/>
  <c r="K20" i="1"/>
  <c r="K50" i="1"/>
  <c r="K44" i="1"/>
  <c r="K40" i="1"/>
  <c r="K37" i="1"/>
  <c r="K28" i="1"/>
  <c r="K25" i="1"/>
  <c r="K22" i="1"/>
  <c r="K14" i="1"/>
  <c r="L57" i="1"/>
  <c r="L58" i="1"/>
  <c r="L59" i="1"/>
  <c r="L61" i="1"/>
  <c r="L51" i="1"/>
  <c r="L55" i="1"/>
  <c r="L45" i="1"/>
  <c r="L38" i="1"/>
  <c r="L30" i="1"/>
  <c r="L31" i="1"/>
  <c r="L32" i="1"/>
  <c r="L33" i="1"/>
  <c r="L34" i="1"/>
  <c r="L35" i="1"/>
  <c r="L26" i="1"/>
  <c r="L23" i="1"/>
  <c r="L22" i="1"/>
  <c r="L15" i="1"/>
  <c r="L16" i="1"/>
  <c r="L17" i="1"/>
  <c r="L18" i="1"/>
  <c r="L19" i="1"/>
  <c r="L20" i="1"/>
  <c r="L47" i="1"/>
  <c r="L44" i="1"/>
  <c r="L37" i="1"/>
  <c r="L28" i="1"/>
  <c r="L25" i="1"/>
  <c r="L14" i="1"/>
  <c r="L11" i="1"/>
  <c r="L12" i="1"/>
  <c r="L10" i="1"/>
</calcChain>
</file>

<file path=xl/sharedStrings.xml><?xml version="1.0" encoding="utf-8"?>
<sst xmlns="http://schemas.openxmlformats.org/spreadsheetml/2006/main" count="352" uniqueCount="134">
  <si>
    <t>Ед. изм.</t>
  </si>
  <si>
    <t>2012 год</t>
  </si>
  <si>
    <t>2013 год</t>
  </si>
  <si>
    <t>2014 год</t>
  </si>
  <si>
    <t>отчет</t>
  </si>
  <si>
    <t>прогноз</t>
  </si>
  <si>
    <t>оценка</t>
  </si>
  <si>
    <t>3*</t>
  </si>
  <si>
    <t>4*</t>
  </si>
  <si>
    <t>5*</t>
  </si>
  <si>
    <t>6*</t>
  </si>
  <si>
    <t>7*</t>
  </si>
  <si>
    <t>8*</t>
  </si>
  <si>
    <t>Валовой региональный продукт (ВРП)</t>
  </si>
  <si>
    <t>Валовой региональный продукт в  ценах соответствующих лет</t>
  </si>
  <si>
    <t xml:space="preserve">млн. руб. </t>
  </si>
  <si>
    <t>индекс физического объема ВРП</t>
  </si>
  <si>
    <t>% к пред. году</t>
  </si>
  <si>
    <t>индекс-дефлятор ВРП</t>
  </si>
  <si>
    <t>х</t>
  </si>
  <si>
    <t>Промышленное производство</t>
  </si>
  <si>
    <t>Индекс промышленного производства</t>
  </si>
  <si>
    <t>Добыча полезных ископаемых</t>
  </si>
  <si>
    <t xml:space="preserve">индекс производства-РАЗДЕЛ C: Добыча полезных ископаемых </t>
  </si>
  <si>
    <t>Обрабатывающие производства</t>
  </si>
  <si>
    <t>индекс производства- РАЗДЕЛ D: Обрабатывающие производства</t>
  </si>
  <si>
    <t>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</si>
  <si>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</si>
  <si>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Сельское хозяйство</t>
  </si>
  <si>
    <t>Продукция сельского хозяйства  в хозяйствах всех категорий</t>
  </si>
  <si>
    <t>индекс производства продукции сельского хозяйства</t>
  </si>
  <si>
    <t>Строительство</t>
  </si>
  <si>
    <t>индекс производства по виду деятельности "Строительство" (Раздел F)</t>
  </si>
  <si>
    <t>Торговля и услуги населению</t>
  </si>
  <si>
    <t xml:space="preserve">Индекс потребительских цен </t>
  </si>
  <si>
    <t xml:space="preserve">Оборот розничной торговли </t>
  </si>
  <si>
    <t>Оборот общественного питания</t>
  </si>
  <si>
    <t>Объем платных услуг населению</t>
  </si>
  <si>
    <t>Внешнеэкономическая деятельность</t>
  </si>
  <si>
    <t>Экспорт товаров- всего</t>
  </si>
  <si>
    <t>млн. долл. США</t>
  </si>
  <si>
    <t>Импорт товаров - всего</t>
  </si>
  <si>
    <t xml:space="preserve"> единиц</t>
  </si>
  <si>
    <t>тыс. человек</t>
  </si>
  <si>
    <t xml:space="preserve">млрд. руб. </t>
  </si>
  <si>
    <t>Малое предпринимательство</t>
  </si>
  <si>
    <t>Число малых предприятий</t>
  </si>
  <si>
    <t>Среднесписочная численность работников</t>
  </si>
  <si>
    <t>Оборот малых предприятий</t>
  </si>
  <si>
    <t xml:space="preserve">Инвестиции </t>
  </si>
  <si>
    <t xml:space="preserve">Инвестиции в основной капитал </t>
  </si>
  <si>
    <t>Индекс физического объема инвестиций</t>
  </si>
  <si>
    <t xml:space="preserve">% к пред. году </t>
  </si>
  <si>
    <t xml:space="preserve">Финансы </t>
  </si>
  <si>
    <t>Прибыль прибыльных организаций</t>
  </si>
  <si>
    <t>млн.руб.</t>
  </si>
  <si>
    <t>Налог на прибыль организаций</t>
  </si>
  <si>
    <t>Денежные доходы населения</t>
  </si>
  <si>
    <t>Реальные денежные доходы населения</t>
  </si>
  <si>
    <t>Денежные доходы в расчете на душу населения в месяц</t>
  </si>
  <si>
    <t>руб.</t>
  </si>
  <si>
    <t>Величина прожиточного минимума в среднем на душу населения в месяц</t>
  </si>
  <si>
    <t>%</t>
  </si>
  <si>
    <t>Труд и занятость</t>
  </si>
  <si>
    <t>тыс. чел.</t>
  </si>
  <si>
    <t>Среднегодовая численность занятых в экономике</t>
  </si>
  <si>
    <t xml:space="preserve">Фонд начисленной заработной платы всех работников </t>
  </si>
  <si>
    <t>Средняя номинальная начисленная заработная плата одного работника</t>
  </si>
  <si>
    <t>Уровень безработицы</t>
  </si>
  <si>
    <t>Численность населения (среднегодовая)</t>
  </si>
  <si>
    <t>тыс.чел.</t>
  </si>
  <si>
    <t>* Примечание:</t>
  </si>
  <si>
    <t>в гр. 3, 7 показатели приведены в соответствии с распоряжениями Правительства Забайкальского края от 10.04.2014 №196-р и от 14.04.2014 № 205-р</t>
  </si>
  <si>
    <t>в гр. 4 показатели приведены в соответствии с распоряжением Правительства Забайкальского края от 23.10.2012 № 521-р</t>
  </si>
  <si>
    <t>в гр. 6, 8 показатели приведены в соответствии с распоряжением Правительства Забайкальского края от 30.10.2013 № 592-р</t>
  </si>
  <si>
    <t>Объем выполненных работ по виду деятельности "Строительство" (Раздел F)</t>
  </si>
  <si>
    <t>Денежные доходы и расходы населения</t>
  </si>
  <si>
    <t>Средний размер назначенных месячных пенсий пенсионеров, состоящих на учете в системе Пенсионного фонда РФ</t>
  </si>
  <si>
    <t>Численность пенсионеров, состоящих на учете в системе Пенсионного фонда Российской Федерации</t>
  </si>
  <si>
    <t>чел.</t>
  </si>
  <si>
    <t>приложения №1</t>
  </si>
  <si>
    <t>отчет              1 квартал</t>
  </si>
  <si>
    <t xml:space="preserve">оценка </t>
  </si>
  <si>
    <t xml:space="preserve">абсолютное отклонение показателей </t>
  </si>
  <si>
    <t>9*</t>
  </si>
  <si>
    <t>10*</t>
  </si>
  <si>
    <t>оценки 2014 года к прогнозу 2014 года      (гр. 10 - гр. 8)</t>
  </si>
  <si>
    <t xml:space="preserve"> 1 квартала 2014 года к 1 кварталу 2013 года (гр. 9 - гр. 5)</t>
  </si>
  <si>
    <t>Динамика параметров социально-экономического развития Забайкальского края за 2012-2014 годы</t>
  </si>
  <si>
    <t>к Аналитической записке</t>
  </si>
  <si>
    <t>в гр. 5, 9 показатели приведены в соответствии данными госстатистики</t>
  </si>
  <si>
    <t>в гр. 10 показатели приведены в соответствии с распоряжением Правительства Забайкальского края от 14.04.2014 № 205-р</t>
  </si>
  <si>
    <t>% к пред. периоду</t>
  </si>
  <si>
    <t>месяц к месяцу</t>
  </si>
  <si>
    <t>Выпуск товаров и услуг</t>
  </si>
  <si>
    <t xml:space="preserve">млн. рублей </t>
  </si>
  <si>
    <t xml:space="preserve">млн.руб. </t>
  </si>
  <si>
    <t>Среднедушевые денежные доходы (в месяц)</t>
  </si>
  <si>
    <t>Среднемесячная номинальная начисленная заработная плата в целом по региону</t>
  </si>
  <si>
    <t xml:space="preserve"> абсолютное </t>
  </si>
  <si>
    <t xml:space="preserve"> Примечание:</t>
  </si>
  <si>
    <t xml:space="preserve">                 </t>
  </si>
  <si>
    <t xml:space="preserve">                   Приложение №1</t>
  </si>
  <si>
    <t xml:space="preserve">к Аналитической записке </t>
  </si>
  <si>
    <t>Малое и среднее предпринимательство</t>
  </si>
  <si>
    <t>Число малых и средних предприятий, включая микропредприятия</t>
  </si>
  <si>
    <t>Среднесписочная численность работников малых и средних предприятий</t>
  </si>
  <si>
    <t>Оборот малых и средних предприятий</t>
  </si>
  <si>
    <t>Численность безработных (по методологии МОТ)</t>
  </si>
  <si>
    <t>Налог на прибыль организаций*</t>
  </si>
  <si>
    <t>отчет за год</t>
  </si>
  <si>
    <t>* данные по налогу на прибыль организаций приведены по консолидированному бюджету</t>
  </si>
  <si>
    <t>34 411,2*</t>
  </si>
  <si>
    <t>Объем отгруженных товаров собственного производства, выполненных работ и услуг собственными силами, всего</t>
  </si>
  <si>
    <t>Водоснабжение; водоотведение, организация сбора и утилизация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</si>
  <si>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утилизация отходов, деятельность по ликвидации загрязнений</t>
  </si>
  <si>
    <t xml:space="preserve">Обеспечение электрической энергией, газом и паром: кондиционирование воздуха </t>
  </si>
  <si>
    <t xml:space="preserve">Индекс производства - РАЗДЕЛ D: Обеспечение электрической энергией, газом и паром: кондиционирование воздуха </t>
  </si>
  <si>
    <t>Индекс производства- РАЗДЕЛ C: Обрабатывающие производства</t>
  </si>
  <si>
    <t xml:space="preserve">индекс производства РАЗДЕЛ B: Добыча полезных ископаемых </t>
  </si>
  <si>
    <t>Индекс потребительских цен (среднегодовой)</t>
  </si>
  <si>
    <t xml:space="preserve">относительное % </t>
  </si>
  <si>
    <t>Темп роста номинальной начисленной среднемесячной заработной платы работников организации</t>
  </si>
  <si>
    <t>2021 год</t>
  </si>
  <si>
    <t>2022 год</t>
  </si>
  <si>
    <t>2023 год</t>
  </si>
  <si>
    <t>отчет           за год</t>
  </si>
  <si>
    <t>в гр.4 показатели приведены в соответствии с распоряжениями Правительства Забайкальского края от 20.10.2021 №339-р</t>
  </si>
  <si>
    <t>Сравнительный анализ параметров социально-экономического развития Забайкальского края за полугодие  2022 и 2023 годов</t>
  </si>
  <si>
    <t>отчет             полугодие</t>
  </si>
  <si>
    <t>отклонение показателей  полугодия 2023 года к плугодию 2022 года                     (гр. 10 к гр. 6)</t>
  </si>
  <si>
    <t>в гр. 5, 6, 9, 10 показатели приведены в соответствии с данными Забайкалкрайстата</t>
  </si>
  <si>
    <t>в гр. 3, 7, 8 показатели приведены в соответствии с распоряжениями Правительства Забайкальского края от 19.10.2022 №414-р</t>
  </si>
  <si>
    <t>от 10.10.2023 №04-23/КФ-АЗ-КСП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</si>
</sst>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164" fontId="16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8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/>
    <xf numFmtId="0" fontId="0" fillId="3" borderId="0" xfId="0" applyFont="1" applyFill="1"/>
    <xf numFmtId="0" fontId="1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" zoomScale="92" zoomScaleNormal="92" workbookViewId="0">
      <selection activeCell="A8" sqref="A8:XFD8"/>
    </sheetView>
  </sheetViews>
  <sheetFormatPr defaultRowHeight="15" x14ac:dyDescent="0.25"/>
  <cols>
    <col min="1" max="1" width="33.5703125" style="4" customWidth="1"/>
    <col min="2" max="2" width="10.5703125" style="31" customWidth="1"/>
    <col min="3" max="3" width="10" style="4" customWidth="1"/>
    <col min="4" max="6" width="9.5703125" style="4" customWidth="1"/>
    <col min="7" max="7" width="9.42578125" style="4" customWidth="1"/>
    <col min="8" max="9" width="9.7109375" style="4" customWidth="1"/>
    <col min="10" max="10" width="9.85546875" style="4" customWidth="1"/>
    <col min="11" max="12" width="9.28515625" style="41" customWidth="1"/>
    <col min="13" max="256" width="9.14062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9.14062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9.14062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9.14062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9.14062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9.14062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9.14062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9.14062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9.14062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9.14062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9.14062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9.14062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9.14062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9.14062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9.14062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9.14062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9.14062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9.14062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9.14062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9.14062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9.14062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9.14062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9.14062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9.14062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9.14062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9.14062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9.14062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9.14062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9.14062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9.14062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9.14062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9.14062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9.14062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9.14062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9.14062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9.14062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9.14062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9.14062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9.14062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9.14062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9.14062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9.14062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9.14062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9.14062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9.14062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9.14062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9.14062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9.14062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9.14062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9.14062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9.14062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9.14062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9.14062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9.14062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9.14062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9.14062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9.14062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9.14062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9.14062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9.14062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9.14062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9.14062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9.14062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9.140625" style="4"/>
  </cols>
  <sheetData>
    <row r="1" spans="1:12" x14ac:dyDescent="0.25">
      <c r="A1" s="47"/>
      <c r="B1" s="2"/>
      <c r="C1" s="3"/>
      <c r="D1" s="3"/>
      <c r="E1" s="3"/>
      <c r="F1" s="3"/>
      <c r="G1" s="3"/>
      <c r="H1" s="3"/>
      <c r="I1" s="3"/>
      <c r="J1" s="94" t="s">
        <v>80</v>
      </c>
      <c r="K1" s="94"/>
      <c r="L1" s="94"/>
    </row>
    <row r="2" spans="1:12" x14ac:dyDescent="0.25">
      <c r="A2" s="1"/>
      <c r="B2" s="2"/>
      <c r="C2" s="3"/>
      <c r="D2" s="3"/>
      <c r="E2" s="3"/>
      <c r="F2" s="3"/>
      <c r="G2" s="3"/>
      <c r="H2" s="3"/>
      <c r="I2" s="3"/>
      <c r="J2" s="95" t="s">
        <v>89</v>
      </c>
      <c r="K2" s="95"/>
      <c r="L2" s="95"/>
    </row>
    <row r="3" spans="1:12" x14ac:dyDescent="0.25">
      <c r="A3" s="1"/>
      <c r="B3" s="2"/>
      <c r="C3" s="3"/>
      <c r="D3" s="3"/>
      <c r="E3" s="3"/>
      <c r="F3" s="3"/>
      <c r="G3" s="3"/>
      <c r="H3" s="3"/>
      <c r="I3" s="3"/>
      <c r="J3" s="96"/>
      <c r="K3" s="96"/>
      <c r="L3" s="96"/>
    </row>
    <row r="4" spans="1:12" ht="22.5" customHeight="1" x14ac:dyDescent="0.25">
      <c r="A4" s="102" t="s">
        <v>88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8.25" customHeight="1" x14ac:dyDescent="0.25">
      <c r="A5" s="5"/>
      <c r="B5" s="6"/>
      <c r="C5" s="50"/>
      <c r="D5" s="7"/>
      <c r="E5" s="55"/>
      <c r="F5" s="7"/>
      <c r="G5" s="7"/>
      <c r="H5" s="7"/>
      <c r="I5" s="55"/>
      <c r="J5" s="55"/>
      <c r="K5" s="8"/>
      <c r="L5" s="8"/>
    </row>
    <row r="6" spans="1:12" s="10" customFormat="1" ht="25.5" customHeight="1" x14ac:dyDescent="0.2">
      <c r="A6" s="104"/>
      <c r="B6" s="97" t="s">
        <v>0</v>
      </c>
      <c r="C6" s="51" t="s">
        <v>1</v>
      </c>
      <c r="D6" s="105" t="s">
        <v>2</v>
      </c>
      <c r="E6" s="105"/>
      <c r="F6" s="105"/>
      <c r="G6" s="105"/>
      <c r="H6" s="106" t="s">
        <v>3</v>
      </c>
      <c r="I6" s="107"/>
      <c r="J6" s="107"/>
      <c r="K6" s="97" t="s">
        <v>83</v>
      </c>
      <c r="L6" s="97"/>
    </row>
    <row r="7" spans="1:12" s="10" customFormat="1" ht="72.75" customHeight="1" x14ac:dyDescent="0.2">
      <c r="A7" s="104"/>
      <c r="B7" s="97"/>
      <c r="C7" s="51" t="s">
        <v>4</v>
      </c>
      <c r="D7" s="9" t="s">
        <v>5</v>
      </c>
      <c r="E7" s="56" t="s">
        <v>81</v>
      </c>
      <c r="F7" s="9" t="s">
        <v>6</v>
      </c>
      <c r="G7" s="9" t="s">
        <v>4</v>
      </c>
      <c r="H7" s="9" t="s">
        <v>5</v>
      </c>
      <c r="I7" s="56" t="s">
        <v>81</v>
      </c>
      <c r="J7" s="56" t="s">
        <v>82</v>
      </c>
      <c r="K7" s="60" t="s">
        <v>87</v>
      </c>
      <c r="L7" s="13" t="s">
        <v>86</v>
      </c>
    </row>
    <row r="8" spans="1:12" s="14" customFormat="1" ht="12" customHeight="1" x14ac:dyDescent="0.2">
      <c r="A8" s="11">
        <v>1</v>
      </c>
      <c r="B8" s="12">
        <v>2</v>
      </c>
      <c r="C8" s="34" t="s">
        <v>7</v>
      </c>
      <c r="D8" s="12" t="s">
        <v>8</v>
      </c>
      <c r="E8" s="34" t="s">
        <v>9</v>
      </c>
      <c r="F8" s="12" t="s">
        <v>10</v>
      </c>
      <c r="G8" s="12" t="s">
        <v>11</v>
      </c>
      <c r="H8" s="12" t="s">
        <v>12</v>
      </c>
      <c r="I8" s="12" t="s">
        <v>84</v>
      </c>
      <c r="J8" s="12" t="s">
        <v>85</v>
      </c>
      <c r="K8" s="12">
        <v>11</v>
      </c>
      <c r="L8" s="12">
        <v>12</v>
      </c>
    </row>
    <row r="9" spans="1:12" ht="24" customHeight="1" x14ac:dyDescent="0.25">
      <c r="A9" s="15" t="s">
        <v>13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27" customHeight="1" x14ac:dyDescent="0.25">
      <c r="A10" s="16" t="s">
        <v>14</v>
      </c>
      <c r="B10" s="28" t="s">
        <v>15</v>
      </c>
      <c r="C10" s="17">
        <v>225504.2</v>
      </c>
      <c r="D10" s="18">
        <v>236815.8</v>
      </c>
      <c r="E10" s="17" t="s">
        <v>19</v>
      </c>
      <c r="F10" s="18">
        <v>257940.7</v>
      </c>
      <c r="G10" s="18">
        <v>241708.7</v>
      </c>
      <c r="H10" s="18">
        <v>283678.59999999998</v>
      </c>
      <c r="I10" s="18" t="s">
        <v>19</v>
      </c>
      <c r="J10" s="18">
        <v>262713.7</v>
      </c>
      <c r="K10" s="43" t="s">
        <v>19</v>
      </c>
      <c r="L10" s="43">
        <f>J10-H10</f>
        <v>-20964.899999999965</v>
      </c>
    </row>
    <row r="11" spans="1:12" ht="20.25" customHeight="1" x14ac:dyDescent="0.25">
      <c r="A11" s="16" t="s">
        <v>16</v>
      </c>
      <c r="B11" s="28" t="s">
        <v>17</v>
      </c>
      <c r="C11" s="18">
        <v>102.2</v>
      </c>
      <c r="D11" s="18">
        <v>103.9</v>
      </c>
      <c r="E11" s="18" t="s">
        <v>19</v>
      </c>
      <c r="F11" s="18">
        <v>103.4</v>
      </c>
      <c r="G11" s="18">
        <v>102.1</v>
      </c>
      <c r="H11" s="18">
        <v>104.2</v>
      </c>
      <c r="I11" s="18" t="s">
        <v>19</v>
      </c>
      <c r="J11" s="18">
        <v>103.3</v>
      </c>
      <c r="K11" s="43" t="s">
        <v>19</v>
      </c>
      <c r="L11" s="43">
        <f t="shared" ref="L11:L12" si="0">J11-H11</f>
        <v>-0.90000000000000568</v>
      </c>
    </row>
    <row r="12" spans="1:12" ht="18.75" customHeight="1" x14ac:dyDescent="0.25">
      <c r="A12" s="16" t="s">
        <v>18</v>
      </c>
      <c r="B12" s="28" t="s">
        <v>17</v>
      </c>
      <c r="C12" s="18">
        <v>108.2</v>
      </c>
      <c r="D12" s="18">
        <v>106.2</v>
      </c>
      <c r="E12" s="18" t="s">
        <v>19</v>
      </c>
      <c r="F12" s="18">
        <v>105.3</v>
      </c>
      <c r="G12" s="18">
        <v>105</v>
      </c>
      <c r="H12" s="18">
        <v>105.6</v>
      </c>
      <c r="I12" s="18" t="s">
        <v>19</v>
      </c>
      <c r="J12" s="18">
        <v>105.2</v>
      </c>
      <c r="K12" s="43" t="s">
        <v>19</v>
      </c>
      <c r="L12" s="43">
        <f t="shared" si="0"/>
        <v>-0.39999999999999147</v>
      </c>
    </row>
    <row r="13" spans="1:12" ht="20.25" customHeight="1" x14ac:dyDescent="0.25">
      <c r="A13" s="15" t="s">
        <v>20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ht="22.5" customHeight="1" x14ac:dyDescent="0.25">
      <c r="A14" s="16" t="s">
        <v>21</v>
      </c>
      <c r="B14" s="30" t="s">
        <v>92</v>
      </c>
      <c r="C14" s="18">
        <v>102.5</v>
      </c>
      <c r="D14" s="18">
        <v>103.7</v>
      </c>
      <c r="E14" s="18">
        <v>107.1</v>
      </c>
      <c r="F14" s="18">
        <v>103.3</v>
      </c>
      <c r="G14" s="18">
        <v>106.5</v>
      </c>
      <c r="H14" s="18">
        <v>102.7</v>
      </c>
      <c r="I14" s="18">
        <v>95.9</v>
      </c>
      <c r="J14" s="18">
        <v>103.2</v>
      </c>
      <c r="K14" s="43">
        <f>I14-E14</f>
        <v>-11.199999999999989</v>
      </c>
      <c r="L14" s="43">
        <f>J14-H14</f>
        <v>0.5</v>
      </c>
    </row>
    <row r="15" spans="1:12" ht="18.75" customHeight="1" x14ac:dyDescent="0.25">
      <c r="A15" s="20" t="s">
        <v>22</v>
      </c>
      <c r="B15" s="28" t="s">
        <v>15</v>
      </c>
      <c r="C15" s="21">
        <v>43688.9</v>
      </c>
      <c r="D15" s="21">
        <v>47792.6</v>
      </c>
      <c r="E15" s="21">
        <v>9525.5</v>
      </c>
      <c r="F15" s="21">
        <v>41508.76</v>
      </c>
      <c r="G15" s="21">
        <v>42790.43</v>
      </c>
      <c r="H15" s="21">
        <v>42489.73</v>
      </c>
      <c r="I15" s="21">
        <v>8868.2999999999993</v>
      </c>
      <c r="J15" s="21">
        <v>44202.5</v>
      </c>
      <c r="K15" s="43">
        <f t="shared" ref="K15:K20" si="1">I15-E15</f>
        <v>-657.20000000000073</v>
      </c>
      <c r="L15" s="43">
        <f t="shared" ref="L15:L23" si="2">J15-H15</f>
        <v>1712.7699999999968</v>
      </c>
    </row>
    <row r="16" spans="1:12" ht="30" customHeight="1" x14ac:dyDescent="0.25">
      <c r="A16" s="16" t="s">
        <v>23</v>
      </c>
      <c r="B16" s="30" t="s">
        <v>92</v>
      </c>
      <c r="C16" s="18">
        <v>104.5</v>
      </c>
      <c r="D16" s="18">
        <v>103.9</v>
      </c>
      <c r="E16" s="18">
        <v>109.1</v>
      </c>
      <c r="F16" s="18">
        <v>103.6</v>
      </c>
      <c r="G16" s="18">
        <v>110</v>
      </c>
      <c r="H16" s="18">
        <v>102.2</v>
      </c>
      <c r="I16" s="18">
        <v>105</v>
      </c>
      <c r="J16" s="18">
        <v>103.3</v>
      </c>
      <c r="K16" s="43">
        <f t="shared" si="1"/>
        <v>-4.0999999999999943</v>
      </c>
      <c r="L16" s="43">
        <f t="shared" si="2"/>
        <v>1.0999999999999943</v>
      </c>
    </row>
    <row r="17" spans="1:12" ht="17.25" customHeight="1" x14ac:dyDescent="0.25">
      <c r="A17" s="20" t="s">
        <v>24</v>
      </c>
      <c r="B17" s="28" t="s">
        <v>15</v>
      </c>
      <c r="C17" s="21">
        <v>25066.400000000001</v>
      </c>
      <c r="D17" s="21">
        <v>13586.57</v>
      </c>
      <c r="E17" s="21">
        <v>4482</v>
      </c>
      <c r="F17" s="21">
        <v>20021.77</v>
      </c>
      <c r="G17" s="21">
        <v>20576.41</v>
      </c>
      <c r="H17" s="21">
        <v>20743.07</v>
      </c>
      <c r="I17" s="21">
        <v>3813.3</v>
      </c>
      <c r="J17" s="21">
        <v>21072.2</v>
      </c>
      <c r="K17" s="43">
        <f t="shared" si="1"/>
        <v>-668.69999999999982</v>
      </c>
      <c r="L17" s="43">
        <f t="shared" si="2"/>
        <v>329.13000000000102</v>
      </c>
    </row>
    <row r="18" spans="1:12" ht="31.5" customHeight="1" x14ac:dyDescent="0.25">
      <c r="A18" s="16" t="s">
        <v>25</v>
      </c>
      <c r="B18" s="30" t="s">
        <v>92</v>
      </c>
      <c r="C18" s="18">
        <v>96.8</v>
      </c>
      <c r="D18" s="18">
        <v>102.7</v>
      </c>
      <c r="E18" s="18">
        <v>86.2</v>
      </c>
      <c r="F18" s="18">
        <v>90.1</v>
      </c>
      <c r="G18" s="18">
        <v>78.099999999999994</v>
      </c>
      <c r="H18" s="18">
        <v>102.7</v>
      </c>
      <c r="I18" s="18">
        <v>78.599999999999994</v>
      </c>
      <c r="J18" s="18">
        <v>101.9</v>
      </c>
      <c r="K18" s="43">
        <f t="shared" si="1"/>
        <v>-7.6000000000000085</v>
      </c>
      <c r="L18" s="43">
        <f t="shared" si="2"/>
        <v>-0.79999999999999716</v>
      </c>
    </row>
    <row r="19" spans="1:12" ht="31.5" customHeight="1" x14ac:dyDescent="0.25">
      <c r="A19" s="20" t="s">
        <v>26</v>
      </c>
      <c r="B19" s="28" t="s">
        <v>15</v>
      </c>
      <c r="C19" s="21">
        <v>17819.3</v>
      </c>
      <c r="D19" s="21">
        <v>21009.48</v>
      </c>
      <c r="E19" s="21">
        <v>7559.4</v>
      </c>
      <c r="F19" s="21">
        <v>20983.1</v>
      </c>
      <c r="G19" s="21">
        <v>24388.07</v>
      </c>
      <c r="H19" s="21">
        <v>23529.38</v>
      </c>
      <c r="I19" s="21">
        <v>8230.7000000000007</v>
      </c>
      <c r="J19" s="21">
        <v>266841.40000000002</v>
      </c>
      <c r="K19" s="43">
        <f t="shared" si="1"/>
        <v>671.30000000000109</v>
      </c>
      <c r="L19" s="43">
        <f t="shared" si="2"/>
        <v>243312.02000000002</v>
      </c>
    </row>
    <row r="20" spans="1:12" ht="40.5" customHeight="1" x14ac:dyDescent="0.25">
      <c r="A20" s="16" t="s">
        <v>27</v>
      </c>
      <c r="B20" s="30" t="s">
        <v>92</v>
      </c>
      <c r="C20" s="18">
        <v>101.6</v>
      </c>
      <c r="D20" s="18">
        <v>103.9</v>
      </c>
      <c r="E20" s="18">
        <v>109.1</v>
      </c>
      <c r="F20" s="18">
        <v>105.5</v>
      </c>
      <c r="G20" s="18">
        <v>106.8</v>
      </c>
      <c r="H20" s="18">
        <v>103.6</v>
      </c>
      <c r="I20" s="18">
        <v>95.1</v>
      </c>
      <c r="J20" s="18">
        <v>103.7</v>
      </c>
      <c r="K20" s="43">
        <f t="shared" si="1"/>
        <v>-14</v>
      </c>
      <c r="L20" s="43">
        <f t="shared" si="2"/>
        <v>0.10000000000000853</v>
      </c>
    </row>
    <row r="21" spans="1:12" ht="14.25" customHeight="1" x14ac:dyDescent="0.25">
      <c r="A21" s="15" t="s">
        <v>28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2" ht="30.75" customHeight="1" x14ac:dyDescent="0.25">
      <c r="A22" s="16" t="s">
        <v>29</v>
      </c>
      <c r="B22" s="28" t="s">
        <v>15</v>
      </c>
      <c r="C22" s="18">
        <v>17069.599999999999</v>
      </c>
      <c r="D22" s="18">
        <v>15914</v>
      </c>
      <c r="E22" s="18">
        <v>1859.2</v>
      </c>
      <c r="F22" s="18">
        <v>17323.5</v>
      </c>
      <c r="G22" s="18">
        <v>17789</v>
      </c>
      <c r="H22" s="18">
        <v>18486.099999999999</v>
      </c>
      <c r="I22" s="18">
        <v>1946.9</v>
      </c>
      <c r="J22" s="18">
        <v>19294.099999999999</v>
      </c>
      <c r="K22" s="43">
        <f>I22-E22</f>
        <v>87.700000000000045</v>
      </c>
      <c r="L22" s="43">
        <f t="shared" si="2"/>
        <v>808</v>
      </c>
    </row>
    <row r="23" spans="1:12" ht="28.5" customHeight="1" x14ac:dyDescent="0.25">
      <c r="A23" s="16" t="s">
        <v>30</v>
      </c>
      <c r="B23" s="30" t="s">
        <v>92</v>
      </c>
      <c r="C23" s="32">
        <v>105.3</v>
      </c>
      <c r="D23" s="18">
        <v>102.2</v>
      </c>
      <c r="E23" s="32">
        <v>100.2</v>
      </c>
      <c r="F23" s="18">
        <v>102</v>
      </c>
      <c r="G23" s="32">
        <v>100.1</v>
      </c>
      <c r="H23" s="18">
        <v>103</v>
      </c>
      <c r="I23" s="18">
        <v>98.5</v>
      </c>
      <c r="J23" s="18">
        <v>103.2</v>
      </c>
      <c r="K23" s="43">
        <f t="shared" ref="K23" si="3">I23-E23</f>
        <v>-1.7000000000000028</v>
      </c>
      <c r="L23" s="43">
        <f t="shared" si="2"/>
        <v>0.20000000000000284</v>
      </c>
    </row>
    <row r="24" spans="1:12" ht="19.5" customHeight="1" x14ac:dyDescent="0.25">
      <c r="A24" s="15" t="s">
        <v>31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12" ht="24.75" customHeight="1" x14ac:dyDescent="0.25">
      <c r="A25" s="16" t="s">
        <v>75</v>
      </c>
      <c r="B25" s="28" t="s">
        <v>15</v>
      </c>
      <c r="C25" s="21">
        <v>22997.8</v>
      </c>
      <c r="D25" s="23">
        <v>27475.48</v>
      </c>
      <c r="E25" s="21">
        <v>1433.1</v>
      </c>
      <c r="F25" s="21">
        <v>25864.3</v>
      </c>
      <c r="G25" s="21">
        <v>24609</v>
      </c>
      <c r="H25" s="23">
        <v>30057</v>
      </c>
      <c r="I25" s="23">
        <v>1704.7</v>
      </c>
      <c r="J25" s="23">
        <v>26464.3</v>
      </c>
      <c r="K25" s="39">
        <f>I25-E25</f>
        <v>271.60000000000014</v>
      </c>
      <c r="L25" s="39">
        <f>J25-H25</f>
        <v>-3592.7000000000007</v>
      </c>
    </row>
    <row r="26" spans="1:12" ht="33" customHeight="1" x14ac:dyDescent="0.25">
      <c r="A26" s="16" t="s">
        <v>32</v>
      </c>
      <c r="B26" s="30" t="s">
        <v>92</v>
      </c>
      <c r="C26" s="21">
        <v>102.3</v>
      </c>
      <c r="D26" s="21">
        <v>106.7</v>
      </c>
      <c r="E26" s="21">
        <v>68.8</v>
      </c>
      <c r="F26" s="21">
        <v>107.27</v>
      </c>
      <c r="G26" s="21">
        <v>100.1</v>
      </c>
      <c r="H26" s="21">
        <v>110.68</v>
      </c>
      <c r="I26" s="21">
        <v>90.6</v>
      </c>
      <c r="J26" s="21">
        <v>102.5</v>
      </c>
      <c r="K26" s="39">
        <f t="shared" ref="K26" si="4">I26-E26</f>
        <v>21.799999999999997</v>
      </c>
      <c r="L26" s="39">
        <f t="shared" ref="L26" si="5">J26-H26</f>
        <v>-8.1800000000000068</v>
      </c>
    </row>
    <row r="27" spans="1:12" ht="18" customHeight="1" x14ac:dyDescent="0.25">
      <c r="A27" s="15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1:12" ht="20.25" customHeight="1" x14ac:dyDescent="0.25">
      <c r="A28" s="20" t="s">
        <v>34</v>
      </c>
      <c r="B28" s="42" t="s">
        <v>93</v>
      </c>
      <c r="C28" s="44">
        <v>105.6</v>
      </c>
      <c r="D28" s="44">
        <v>105.4</v>
      </c>
      <c r="E28" s="44">
        <v>107.2</v>
      </c>
      <c r="F28" s="44">
        <v>107.6</v>
      </c>
      <c r="G28" s="44">
        <v>108.3</v>
      </c>
      <c r="H28" s="44">
        <v>105.5</v>
      </c>
      <c r="I28" s="44">
        <v>107.4</v>
      </c>
      <c r="J28" s="44">
        <v>106.4</v>
      </c>
      <c r="K28" s="45">
        <f>I28-E28</f>
        <v>0.20000000000000284</v>
      </c>
      <c r="L28" s="45">
        <f>J28-H28</f>
        <v>0.90000000000000568</v>
      </c>
    </row>
    <row r="29" spans="1:12" ht="19.5" customHeight="1" x14ac:dyDescent="0.25">
      <c r="A29" s="20" t="s">
        <v>34</v>
      </c>
      <c r="B29" s="30" t="s">
        <v>92</v>
      </c>
      <c r="C29" s="19">
        <v>104.8</v>
      </c>
      <c r="D29" s="19">
        <v>106.2</v>
      </c>
      <c r="E29" s="19">
        <v>106.8</v>
      </c>
      <c r="F29" s="19">
        <v>107.8</v>
      </c>
      <c r="G29" s="19">
        <v>107.8</v>
      </c>
      <c r="H29" s="19">
        <v>105.6</v>
      </c>
      <c r="I29" s="19">
        <v>107.3</v>
      </c>
      <c r="J29" s="19" t="s">
        <v>19</v>
      </c>
      <c r="K29" s="45">
        <f t="shared" ref="K29:K35" si="6">I29-E29</f>
        <v>0.5</v>
      </c>
      <c r="L29" s="45" t="s">
        <v>19</v>
      </c>
    </row>
    <row r="30" spans="1:12" ht="16.5" customHeight="1" x14ac:dyDescent="0.25">
      <c r="A30" s="20" t="s">
        <v>35</v>
      </c>
      <c r="B30" s="28" t="s">
        <v>15</v>
      </c>
      <c r="C30" s="24">
        <v>116158.9</v>
      </c>
      <c r="D30" s="32">
        <v>131238.1</v>
      </c>
      <c r="E30" s="24">
        <v>28875.8</v>
      </c>
      <c r="F30" s="32">
        <v>127325.3</v>
      </c>
      <c r="G30" s="32">
        <v>127352.8</v>
      </c>
      <c r="H30" s="32">
        <v>139206.1</v>
      </c>
      <c r="I30" s="32">
        <v>31332.7</v>
      </c>
      <c r="J30" s="32">
        <v>138098.79999999999</v>
      </c>
      <c r="K30" s="45">
        <f t="shared" si="6"/>
        <v>2456.9000000000015</v>
      </c>
      <c r="L30" s="45">
        <f t="shared" ref="L30:L35" si="7">J30-H30</f>
        <v>-1107.3000000000175</v>
      </c>
    </row>
    <row r="31" spans="1:12" ht="24" customHeight="1" x14ac:dyDescent="0.25">
      <c r="A31" s="16" t="s">
        <v>35</v>
      </c>
      <c r="B31" s="30" t="s">
        <v>92</v>
      </c>
      <c r="C31" s="19">
        <v>104.5</v>
      </c>
      <c r="D31" s="29">
        <v>104.2</v>
      </c>
      <c r="E31" s="19">
        <v>101.8</v>
      </c>
      <c r="F31" s="29">
        <v>103</v>
      </c>
      <c r="G31" s="29">
        <v>102.6</v>
      </c>
      <c r="H31" s="29">
        <v>104</v>
      </c>
      <c r="I31" s="29">
        <v>102</v>
      </c>
      <c r="J31" s="29">
        <v>102.3</v>
      </c>
      <c r="K31" s="45">
        <f t="shared" si="6"/>
        <v>0.20000000000000284</v>
      </c>
      <c r="L31" s="45">
        <f t="shared" si="7"/>
        <v>-1.7000000000000028</v>
      </c>
    </row>
    <row r="32" spans="1:12" ht="18" customHeight="1" x14ac:dyDescent="0.25">
      <c r="A32" s="20" t="s">
        <v>36</v>
      </c>
      <c r="B32" s="28" t="s">
        <v>15</v>
      </c>
      <c r="C32" s="18">
        <v>6752.4</v>
      </c>
      <c r="D32" s="18">
        <v>7983.6</v>
      </c>
      <c r="E32" s="18">
        <v>1787.1</v>
      </c>
      <c r="F32" s="18">
        <v>7407</v>
      </c>
      <c r="G32" s="25">
        <v>7486</v>
      </c>
      <c r="H32" s="18">
        <v>8137.3</v>
      </c>
      <c r="I32" s="18">
        <v>1833.3</v>
      </c>
      <c r="J32" s="18">
        <v>8239.4</v>
      </c>
      <c r="K32" s="45">
        <f t="shared" si="6"/>
        <v>46.200000000000045</v>
      </c>
      <c r="L32" s="45">
        <f t="shared" si="7"/>
        <v>102.09999999999945</v>
      </c>
    </row>
    <row r="33" spans="1:12" ht="22.5" customHeight="1" x14ac:dyDescent="0.25">
      <c r="A33" s="16" t="s">
        <v>36</v>
      </c>
      <c r="B33" s="30" t="s">
        <v>92</v>
      </c>
      <c r="C33" s="19">
        <v>100.4</v>
      </c>
      <c r="D33" s="19">
        <v>103.9</v>
      </c>
      <c r="E33" s="19">
        <v>104.9</v>
      </c>
      <c r="F33" s="19">
        <v>101.6</v>
      </c>
      <c r="G33" s="19">
        <v>102.5</v>
      </c>
      <c r="H33" s="19">
        <v>102.1</v>
      </c>
      <c r="I33" s="19">
        <v>100.3</v>
      </c>
      <c r="J33" s="19">
        <v>102.1</v>
      </c>
      <c r="K33" s="45">
        <f t="shared" si="6"/>
        <v>-4.6000000000000085</v>
      </c>
      <c r="L33" s="45">
        <f t="shared" si="7"/>
        <v>0</v>
      </c>
    </row>
    <row r="34" spans="1:12" ht="19.5" customHeight="1" x14ac:dyDescent="0.25">
      <c r="A34" s="20" t="s">
        <v>37</v>
      </c>
      <c r="B34" s="28" t="s">
        <v>15</v>
      </c>
      <c r="C34" s="18">
        <v>30488.400000000001</v>
      </c>
      <c r="D34" s="18">
        <v>31518.2</v>
      </c>
      <c r="E34" s="18">
        <v>6443.2</v>
      </c>
      <c r="F34" s="18">
        <v>34489</v>
      </c>
      <c r="G34" s="25">
        <v>29607.4</v>
      </c>
      <c r="H34" s="18">
        <v>39013.800000000003</v>
      </c>
      <c r="I34" s="18">
        <v>8932.1</v>
      </c>
      <c r="J34" s="18">
        <v>32077.4</v>
      </c>
      <c r="K34" s="45">
        <f t="shared" si="6"/>
        <v>2488.9000000000005</v>
      </c>
      <c r="L34" s="45">
        <f t="shared" si="7"/>
        <v>-6936.4000000000015</v>
      </c>
    </row>
    <row r="35" spans="1:12" ht="20.25" customHeight="1" x14ac:dyDescent="0.25">
      <c r="A35" s="16" t="s">
        <v>37</v>
      </c>
      <c r="B35" s="30" t="s">
        <v>92</v>
      </c>
      <c r="C35" s="19">
        <v>110</v>
      </c>
      <c r="D35" s="19">
        <v>106.2</v>
      </c>
      <c r="E35" s="19">
        <v>102.2</v>
      </c>
      <c r="F35" s="19">
        <v>105</v>
      </c>
      <c r="G35" s="19">
        <v>102.2</v>
      </c>
      <c r="H35" s="19">
        <v>106.2</v>
      </c>
      <c r="I35" s="19">
        <v>101.2</v>
      </c>
      <c r="J35" s="19">
        <v>102.5</v>
      </c>
      <c r="K35" s="45">
        <f t="shared" si="6"/>
        <v>-1</v>
      </c>
      <c r="L35" s="45">
        <f t="shared" si="7"/>
        <v>-3.7000000000000028</v>
      </c>
    </row>
    <row r="36" spans="1:12" ht="21.75" customHeight="1" x14ac:dyDescent="0.25">
      <c r="A36" s="15" t="s">
        <v>38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1:12" ht="20.25" customHeight="1" x14ac:dyDescent="0.25">
      <c r="A37" s="16" t="s">
        <v>39</v>
      </c>
      <c r="B37" s="28" t="s">
        <v>40</v>
      </c>
      <c r="C37" s="18">
        <v>216.9</v>
      </c>
      <c r="D37" s="18">
        <v>204</v>
      </c>
      <c r="E37" s="18">
        <v>29.6</v>
      </c>
      <c r="F37" s="18">
        <v>220</v>
      </c>
      <c r="G37" s="18">
        <v>186.6</v>
      </c>
      <c r="H37" s="18">
        <v>240</v>
      </c>
      <c r="I37" s="18">
        <v>35.9</v>
      </c>
      <c r="J37" s="18">
        <v>195</v>
      </c>
      <c r="K37" s="43">
        <f>I37-E37</f>
        <v>6.2999999999999972</v>
      </c>
      <c r="L37" s="43">
        <f>J37-H37</f>
        <v>-45</v>
      </c>
    </row>
    <row r="38" spans="1:12" ht="21.75" customHeight="1" x14ac:dyDescent="0.25">
      <c r="A38" s="16" t="s">
        <v>41</v>
      </c>
      <c r="B38" s="28" t="s">
        <v>40</v>
      </c>
      <c r="C38" s="18">
        <v>517.29999999999995</v>
      </c>
      <c r="D38" s="18">
        <v>645.70000000000005</v>
      </c>
      <c r="E38" s="18">
        <v>120.4</v>
      </c>
      <c r="F38" s="18">
        <v>520</v>
      </c>
      <c r="G38" s="18">
        <v>531.6</v>
      </c>
      <c r="H38" s="18">
        <v>550</v>
      </c>
      <c r="I38" s="18">
        <v>93.8</v>
      </c>
      <c r="J38" s="18">
        <v>540</v>
      </c>
      <c r="K38" s="43">
        <f>I38-E38</f>
        <v>-26.600000000000009</v>
      </c>
      <c r="L38" s="43">
        <f>J38-H38</f>
        <v>-10</v>
      </c>
    </row>
    <row r="39" spans="1:12" ht="13.5" customHeight="1" x14ac:dyDescent="0.25">
      <c r="A39" s="15" t="s">
        <v>45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12" ht="24" customHeight="1" x14ac:dyDescent="0.25">
      <c r="A40" s="16" t="s">
        <v>46</v>
      </c>
      <c r="B40" s="28" t="s">
        <v>42</v>
      </c>
      <c r="C40" s="48">
        <v>5403</v>
      </c>
      <c r="D40" s="48">
        <v>7721</v>
      </c>
      <c r="E40" s="48">
        <v>1001</v>
      </c>
      <c r="F40" s="48">
        <v>5673</v>
      </c>
      <c r="G40" s="48">
        <v>5673</v>
      </c>
      <c r="H40" s="48">
        <v>5962</v>
      </c>
      <c r="I40" s="48">
        <v>997</v>
      </c>
      <c r="J40" s="48" t="s">
        <v>19</v>
      </c>
      <c r="K40" s="49">
        <f>I40-E40</f>
        <v>-4</v>
      </c>
      <c r="L40" s="49" t="s">
        <v>19</v>
      </c>
    </row>
    <row r="41" spans="1:12" ht="29.25" customHeight="1" x14ac:dyDescent="0.25">
      <c r="A41" s="16" t="s">
        <v>47</v>
      </c>
      <c r="B41" s="28" t="s">
        <v>43</v>
      </c>
      <c r="C41" s="21">
        <v>39.299999999999997</v>
      </c>
      <c r="D41" s="21">
        <v>53.09</v>
      </c>
      <c r="E41" s="21">
        <v>33.200000000000003</v>
      </c>
      <c r="F41" s="33">
        <v>42</v>
      </c>
      <c r="G41" s="33">
        <v>42</v>
      </c>
      <c r="H41" s="21">
        <v>44.7</v>
      </c>
      <c r="I41" s="21">
        <v>31.4</v>
      </c>
      <c r="J41" s="21" t="s">
        <v>19</v>
      </c>
      <c r="K41" s="49">
        <f t="shared" ref="K41:K42" si="8">I41-E41</f>
        <v>-1.8000000000000043</v>
      </c>
      <c r="L41" s="49" t="s">
        <v>19</v>
      </c>
    </row>
    <row r="42" spans="1:12" ht="19.5" customHeight="1" x14ac:dyDescent="0.25">
      <c r="A42" s="16" t="s">
        <v>48</v>
      </c>
      <c r="B42" s="28" t="s">
        <v>44</v>
      </c>
      <c r="C42" s="21">
        <v>55.27</v>
      </c>
      <c r="D42" s="21">
        <v>84.338999999999999</v>
      </c>
      <c r="E42" s="21">
        <v>10.85</v>
      </c>
      <c r="F42" s="21">
        <v>64.34</v>
      </c>
      <c r="G42" s="21">
        <v>64.34</v>
      </c>
      <c r="H42" s="21">
        <v>71.27</v>
      </c>
      <c r="I42" s="21">
        <v>9.1999999999999993</v>
      </c>
      <c r="J42" s="21" t="s">
        <v>19</v>
      </c>
      <c r="K42" s="49">
        <f t="shared" si="8"/>
        <v>-1.6500000000000004</v>
      </c>
      <c r="L42" s="49" t="s">
        <v>19</v>
      </c>
    </row>
    <row r="43" spans="1:12" ht="21" customHeight="1" x14ac:dyDescent="0.25">
      <c r="A43" s="15" t="s">
        <v>49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2" ht="21" customHeight="1" x14ac:dyDescent="0.25">
      <c r="A44" s="16" t="s">
        <v>50</v>
      </c>
      <c r="B44" s="28" t="s">
        <v>15</v>
      </c>
      <c r="C44" s="21">
        <v>67595.8</v>
      </c>
      <c r="D44" s="21">
        <v>68155.520000000004</v>
      </c>
      <c r="E44" s="21">
        <v>5592.93</v>
      </c>
      <c r="F44" s="21">
        <v>65818.8</v>
      </c>
      <c r="G44" s="21">
        <v>52946.5</v>
      </c>
      <c r="H44" s="21">
        <v>73053.100000000006</v>
      </c>
      <c r="I44" s="21">
        <v>6269</v>
      </c>
      <c r="J44" s="21">
        <v>56800.800000000003</v>
      </c>
      <c r="K44" s="39">
        <f>I44-E44</f>
        <v>676.06999999999971</v>
      </c>
      <c r="L44" s="39">
        <f>J44-H44</f>
        <v>-16252.300000000003</v>
      </c>
    </row>
    <row r="45" spans="1:12" ht="28.5" customHeight="1" x14ac:dyDescent="0.25">
      <c r="A45" s="16" t="s">
        <v>51</v>
      </c>
      <c r="B45" s="28" t="s">
        <v>52</v>
      </c>
      <c r="C45" s="21">
        <v>120.72</v>
      </c>
      <c r="D45" s="21">
        <v>106.52</v>
      </c>
      <c r="E45" s="21">
        <v>94</v>
      </c>
      <c r="F45" s="21">
        <v>106.92</v>
      </c>
      <c r="G45" s="21">
        <v>74.400000000000006</v>
      </c>
      <c r="H45" s="21">
        <v>104.91</v>
      </c>
      <c r="I45" s="21">
        <v>94.5</v>
      </c>
      <c r="J45" s="21">
        <v>102.1</v>
      </c>
      <c r="K45" s="39">
        <f t="shared" ref="K45" si="9">I45-E45</f>
        <v>0.5</v>
      </c>
      <c r="L45" s="39">
        <f t="shared" ref="L45" si="10">J45-H45</f>
        <v>-2.8100000000000023</v>
      </c>
    </row>
    <row r="46" spans="1:12" ht="15" customHeight="1" x14ac:dyDescent="0.25">
      <c r="A46" s="15" t="s">
        <v>53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ht="24" customHeight="1" x14ac:dyDescent="0.25">
      <c r="A47" s="16" t="s">
        <v>54</v>
      </c>
      <c r="B47" s="28" t="s">
        <v>55</v>
      </c>
      <c r="C47" s="52">
        <v>26946.959999999999</v>
      </c>
      <c r="D47" s="22">
        <v>34753.599999999999</v>
      </c>
      <c r="E47" s="53" t="s">
        <v>19</v>
      </c>
      <c r="F47" s="22">
        <v>22831.1</v>
      </c>
      <c r="G47" s="22">
        <v>21419.5</v>
      </c>
      <c r="H47" s="22">
        <v>24958.9</v>
      </c>
      <c r="I47" s="53" t="s">
        <v>19</v>
      </c>
      <c r="J47" s="53">
        <v>21444.400000000001</v>
      </c>
      <c r="K47" s="39" t="s">
        <v>19</v>
      </c>
      <c r="L47" s="39">
        <f>J47-H47</f>
        <v>-3514.5</v>
      </c>
    </row>
    <row r="48" spans="1:12" ht="21.75" customHeight="1" x14ac:dyDescent="0.25">
      <c r="A48" s="27" t="s">
        <v>56</v>
      </c>
      <c r="B48" s="28" t="s">
        <v>55</v>
      </c>
      <c r="C48" s="52">
        <v>4850.5</v>
      </c>
      <c r="D48" s="35">
        <v>6433.7</v>
      </c>
      <c r="E48" s="53">
        <v>1382.7</v>
      </c>
      <c r="F48" s="22">
        <v>4566.2</v>
      </c>
      <c r="G48" s="22">
        <v>3855.5</v>
      </c>
      <c r="H48" s="22">
        <v>4991.8999999999996</v>
      </c>
      <c r="I48" s="53">
        <v>1045.8</v>
      </c>
      <c r="J48" s="53" t="s">
        <v>19</v>
      </c>
      <c r="K48" s="39">
        <f t="shared" ref="K48" si="11">I48-E48</f>
        <v>-336.90000000000009</v>
      </c>
      <c r="L48" s="39" t="s">
        <v>19</v>
      </c>
    </row>
    <row r="49" spans="1:12" ht="24.75" customHeight="1" x14ac:dyDescent="0.25">
      <c r="A49" s="15" t="s">
        <v>76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ht="21.75" customHeight="1" x14ac:dyDescent="0.25">
      <c r="A50" s="16" t="s">
        <v>57</v>
      </c>
      <c r="B50" s="28" t="s">
        <v>55</v>
      </c>
      <c r="C50" s="32">
        <v>228264.3</v>
      </c>
      <c r="D50" s="32">
        <v>253976</v>
      </c>
      <c r="E50" s="32">
        <v>55316.3</v>
      </c>
      <c r="F50" s="32">
        <v>249501.2</v>
      </c>
      <c r="G50" s="32">
        <v>255307</v>
      </c>
      <c r="H50" s="32">
        <v>273880.40000000002</v>
      </c>
      <c r="I50" s="32">
        <v>60072.4</v>
      </c>
      <c r="J50" s="32" t="s">
        <v>19</v>
      </c>
      <c r="K50" s="46">
        <f>I50-E50</f>
        <v>4756.0999999999985</v>
      </c>
      <c r="L50" s="46" t="s">
        <v>19</v>
      </c>
    </row>
    <row r="51" spans="1:12" ht="22.5" customHeight="1" x14ac:dyDescent="0.25">
      <c r="A51" s="16" t="s">
        <v>58</v>
      </c>
      <c r="B51" s="30" t="s">
        <v>92</v>
      </c>
      <c r="C51" s="18">
        <v>103.1</v>
      </c>
      <c r="D51" s="18">
        <v>102.9</v>
      </c>
      <c r="E51" s="18">
        <v>108.9</v>
      </c>
      <c r="F51" s="18">
        <v>101.7</v>
      </c>
      <c r="G51" s="18">
        <v>105.7</v>
      </c>
      <c r="H51" s="18">
        <v>103.9</v>
      </c>
      <c r="I51" s="18">
        <v>103.9</v>
      </c>
      <c r="J51" s="18">
        <v>103.5</v>
      </c>
      <c r="K51" s="46">
        <f t="shared" ref="K51:K55" si="12">I51-E51</f>
        <v>-5</v>
      </c>
      <c r="L51" s="46">
        <f t="shared" ref="L51:L55" si="13">J51-H51</f>
        <v>-0.40000000000000568</v>
      </c>
    </row>
    <row r="52" spans="1:12" ht="28.5" customHeight="1" x14ac:dyDescent="0.25">
      <c r="A52" s="16" t="s">
        <v>59</v>
      </c>
      <c r="B52" s="28" t="s">
        <v>60</v>
      </c>
      <c r="C52" s="18">
        <v>17335.599999999999</v>
      </c>
      <c r="D52" s="18">
        <v>19251.099999999999</v>
      </c>
      <c r="E52" s="18">
        <v>16836.400000000001</v>
      </c>
      <c r="F52" s="18">
        <v>19007</v>
      </c>
      <c r="G52" s="18">
        <v>19469</v>
      </c>
      <c r="H52" s="18">
        <v>20906.3</v>
      </c>
      <c r="I52" s="18">
        <v>18365</v>
      </c>
      <c r="J52" s="18" t="s">
        <v>19</v>
      </c>
      <c r="K52" s="46">
        <f t="shared" si="12"/>
        <v>1528.5999999999985</v>
      </c>
      <c r="L52" s="46" t="s">
        <v>19</v>
      </c>
    </row>
    <row r="53" spans="1:12" ht="42" customHeight="1" x14ac:dyDescent="0.25">
      <c r="A53" s="27" t="s">
        <v>77</v>
      </c>
      <c r="B53" s="28" t="s">
        <v>60</v>
      </c>
      <c r="C53" s="18">
        <v>8388.5</v>
      </c>
      <c r="D53" s="18">
        <v>9074.6</v>
      </c>
      <c r="E53" s="18">
        <v>8378.6</v>
      </c>
      <c r="F53" s="18">
        <v>9227</v>
      </c>
      <c r="G53" s="18">
        <v>9180</v>
      </c>
      <c r="H53" s="18">
        <v>10150</v>
      </c>
      <c r="I53" s="18">
        <v>10020.5</v>
      </c>
      <c r="J53" s="18" t="s">
        <v>19</v>
      </c>
      <c r="K53" s="46">
        <f t="shared" si="12"/>
        <v>1641.8999999999996</v>
      </c>
      <c r="L53" s="46" t="s">
        <v>19</v>
      </c>
    </row>
    <row r="54" spans="1:12" ht="44.25" customHeight="1" x14ac:dyDescent="0.25">
      <c r="A54" s="16" t="s">
        <v>78</v>
      </c>
      <c r="B54" s="28" t="s">
        <v>79</v>
      </c>
      <c r="C54" s="48">
        <v>279700</v>
      </c>
      <c r="D54" s="48">
        <v>282800</v>
      </c>
      <c r="E54" s="48">
        <v>280748</v>
      </c>
      <c r="F54" s="48" t="s">
        <v>19</v>
      </c>
      <c r="G54" s="48">
        <v>282200</v>
      </c>
      <c r="H54" s="48" t="s">
        <v>19</v>
      </c>
      <c r="I54" s="48">
        <v>282613</v>
      </c>
      <c r="J54" s="48" t="s">
        <v>19</v>
      </c>
      <c r="K54" s="46">
        <f t="shared" si="12"/>
        <v>1865</v>
      </c>
      <c r="L54" s="46" t="s">
        <v>19</v>
      </c>
    </row>
    <row r="55" spans="1:12" ht="30.75" customHeight="1" x14ac:dyDescent="0.25">
      <c r="A55" s="16" t="s">
        <v>61</v>
      </c>
      <c r="B55" s="28" t="s">
        <v>60</v>
      </c>
      <c r="C55" s="32">
        <v>6620</v>
      </c>
      <c r="D55" s="32">
        <v>7482</v>
      </c>
      <c r="E55" s="54">
        <v>6883.95</v>
      </c>
      <c r="F55" s="32">
        <v>7275</v>
      </c>
      <c r="G55" s="32">
        <v>7193</v>
      </c>
      <c r="H55" s="32">
        <v>7661</v>
      </c>
      <c r="I55" s="54">
        <v>7999.13</v>
      </c>
      <c r="J55" s="32">
        <v>7878</v>
      </c>
      <c r="K55" s="46">
        <f t="shared" si="12"/>
        <v>1115.1800000000003</v>
      </c>
      <c r="L55" s="46">
        <f t="shared" si="13"/>
        <v>217</v>
      </c>
    </row>
    <row r="56" spans="1:12" ht="15" customHeight="1" x14ac:dyDescent="0.25">
      <c r="A56" s="15" t="s">
        <v>63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1:12" ht="24.75" customHeight="1" x14ac:dyDescent="0.25">
      <c r="A57" s="16" t="s">
        <v>65</v>
      </c>
      <c r="B57" s="28" t="s">
        <v>64</v>
      </c>
      <c r="C57" s="32">
        <v>488.7</v>
      </c>
      <c r="D57" s="32">
        <v>496</v>
      </c>
      <c r="E57" s="32">
        <v>476.2</v>
      </c>
      <c r="F57" s="32">
        <v>488.1</v>
      </c>
      <c r="G57" s="32">
        <v>488.1</v>
      </c>
      <c r="H57" s="32">
        <v>487.7</v>
      </c>
      <c r="I57" s="32">
        <v>480.3</v>
      </c>
      <c r="J57" s="32"/>
      <c r="K57" s="43">
        <f t="shared" ref="K57:K61" si="14">I57-E57</f>
        <v>4.1000000000000227</v>
      </c>
      <c r="L57" s="43">
        <f t="shared" ref="L57:L61" si="15">J57-H57</f>
        <v>-487.7</v>
      </c>
    </row>
    <row r="58" spans="1:12" ht="27" customHeight="1" x14ac:dyDescent="0.25">
      <c r="A58" s="16" t="s">
        <v>66</v>
      </c>
      <c r="B58" s="28" t="s">
        <v>15</v>
      </c>
      <c r="C58" s="24">
        <v>92541.5</v>
      </c>
      <c r="D58" s="32">
        <v>103287.4</v>
      </c>
      <c r="E58" s="24" t="s">
        <v>19</v>
      </c>
      <c r="F58" s="32">
        <v>104834.5</v>
      </c>
      <c r="G58" s="24">
        <v>100522.2</v>
      </c>
      <c r="H58" s="32">
        <v>115924.2</v>
      </c>
      <c r="I58" s="32" t="s">
        <v>19</v>
      </c>
      <c r="J58" s="32">
        <v>112755.1</v>
      </c>
      <c r="K58" s="43" t="s">
        <v>19</v>
      </c>
      <c r="L58" s="43">
        <f t="shared" si="15"/>
        <v>-3169.0999999999913</v>
      </c>
    </row>
    <row r="59" spans="1:12" ht="28.5" customHeight="1" x14ac:dyDescent="0.25">
      <c r="A59" s="26" t="s">
        <v>67</v>
      </c>
      <c r="B59" s="30" t="s">
        <v>60</v>
      </c>
      <c r="C59" s="24">
        <v>24218.5</v>
      </c>
      <c r="D59" s="24">
        <v>26201.8</v>
      </c>
      <c r="E59" s="24">
        <v>24252</v>
      </c>
      <c r="F59" s="24">
        <v>27040</v>
      </c>
      <c r="G59" s="24">
        <v>27102.9</v>
      </c>
      <c r="H59" s="24">
        <v>29791</v>
      </c>
      <c r="I59" s="24">
        <v>26638.1</v>
      </c>
      <c r="J59" s="24">
        <v>30020</v>
      </c>
      <c r="K59" s="43">
        <f t="shared" si="14"/>
        <v>2386.0999999999985</v>
      </c>
      <c r="L59" s="43">
        <f t="shared" si="15"/>
        <v>229</v>
      </c>
    </row>
    <row r="60" spans="1:12" ht="17.25" customHeight="1" x14ac:dyDescent="0.25">
      <c r="A60" s="26" t="s">
        <v>68</v>
      </c>
      <c r="B60" s="30" t="s">
        <v>62</v>
      </c>
      <c r="C60" s="24">
        <v>10.6</v>
      </c>
      <c r="D60" s="24">
        <v>10.3</v>
      </c>
      <c r="E60" s="24">
        <v>10.7</v>
      </c>
      <c r="F60" s="24">
        <v>10.3</v>
      </c>
      <c r="G60" s="32">
        <v>10.5</v>
      </c>
      <c r="H60" s="24">
        <v>10</v>
      </c>
      <c r="I60" s="24">
        <v>10.3</v>
      </c>
      <c r="J60" s="24" t="s">
        <v>19</v>
      </c>
      <c r="K60" s="43">
        <f t="shared" si="14"/>
        <v>-0.39999999999999858</v>
      </c>
      <c r="L60" s="43" t="s">
        <v>19</v>
      </c>
    </row>
    <row r="61" spans="1:12" ht="27.75" customHeight="1" x14ac:dyDescent="0.25">
      <c r="A61" s="26" t="s">
        <v>69</v>
      </c>
      <c r="B61" s="30" t="s">
        <v>70</v>
      </c>
      <c r="C61" s="24">
        <v>1097.3</v>
      </c>
      <c r="D61" s="24">
        <v>1099.4000000000001</v>
      </c>
      <c r="E61" s="24">
        <v>1093.8</v>
      </c>
      <c r="F61" s="24">
        <v>1093.9000000000001</v>
      </c>
      <c r="G61" s="32">
        <v>1092.8</v>
      </c>
      <c r="H61" s="24">
        <v>1091.7</v>
      </c>
      <c r="I61" s="24">
        <v>1089.4000000000001</v>
      </c>
      <c r="J61" s="24">
        <v>1088.8</v>
      </c>
      <c r="K61" s="43">
        <f t="shared" si="14"/>
        <v>-4.3999999999998636</v>
      </c>
      <c r="L61" s="43">
        <f t="shared" si="15"/>
        <v>-2.9000000000000909</v>
      </c>
    </row>
    <row r="62" spans="1:12" ht="14.25" customHeight="1" x14ac:dyDescent="0.25">
      <c r="A62" s="3"/>
      <c r="B62" s="36"/>
      <c r="C62" s="37"/>
      <c r="D62" s="37"/>
      <c r="E62" s="37"/>
      <c r="F62" s="37"/>
      <c r="G62" s="37"/>
      <c r="H62" s="37"/>
      <c r="I62" s="37"/>
      <c r="J62" s="37"/>
      <c r="K62" s="40"/>
      <c r="L62" s="40"/>
    </row>
    <row r="63" spans="1:12" ht="13.5" customHeight="1" x14ac:dyDescent="0.25">
      <c r="A63" s="1" t="s">
        <v>71</v>
      </c>
      <c r="B63" s="2"/>
      <c r="C63" s="3"/>
      <c r="D63" s="3"/>
      <c r="E63" s="3"/>
      <c r="F63" s="3"/>
      <c r="G63" s="3"/>
      <c r="H63" s="3"/>
      <c r="I63" s="3"/>
      <c r="J63" s="3"/>
      <c r="K63" s="38"/>
      <c r="L63" s="38"/>
    </row>
    <row r="64" spans="1:12" ht="17.25" customHeight="1" x14ac:dyDescent="0.25">
      <c r="A64" s="98" t="s">
        <v>72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1:12" ht="15" customHeight="1" x14ac:dyDescent="0.25">
      <c r="A65" s="108" t="s">
        <v>73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2" ht="16.5" customHeight="1" x14ac:dyDescent="0.25">
      <c r="A66" s="98" t="s">
        <v>74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1:12" s="57" customFormat="1" x14ac:dyDescent="0.25">
      <c r="A67" s="57" t="s">
        <v>90</v>
      </c>
      <c r="B67" s="58"/>
      <c r="K67" s="59"/>
      <c r="L67" s="59"/>
    </row>
    <row r="68" spans="1:12" s="57" customFormat="1" x14ac:dyDescent="0.25">
      <c r="A68" s="57" t="s">
        <v>91</v>
      </c>
      <c r="B68" s="58"/>
      <c r="K68" s="59"/>
      <c r="L68" s="59"/>
    </row>
  </sheetData>
  <mergeCells count="23">
    <mergeCell ref="A65:L65"/>
    <mergeCell ref="A66:L66"/>
    <mergeCell ref="B39:L39"/>
    <mergeCell ref="B43:L43"/>
    <mergeCell ref="B46:L46"/>
    <mergeCell ref="B49:L49"/>
    <mergeCell ref="B56:L56"/>
    <mergeCell ref="J1:L1"/>
    <mergeCell ref="J2:L2"/>
    <mergeCell ref="J3:L3"/>
    <mergeCell ref="K6:L6"/>
    <mergeCell ref="A64:L64"/>
    <mergeCell ref="B36:L36"/>
    <mergeCell ref="B9:L9"/>
    <mergeCell ref="B13:L13"/>
    <mergeCell ref="B21:L21"/>
    <mergeCell ref="B24:L24"/>
    <mergeCell ref="B27:L27"/>
    <mergeCell ref="A4:L4"/>
    <mergeCell ref="A6:A7"/>
    <mergeCell ref="B6:B7"/>
    <mergeCell ref="D6:G6"/>
    <mergeCell ref="H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A34" zoomScaleNormal="100" workbookViewId="0">
      <selection activeCell="Q38" sqref="Q38"/>
    </sheetView>
  </sheetViews>
  <sheetFormatPr defaultRowHeight="15" x14ac:dyDescent="0.25"/>
  <cols>
    <col min="1" max="1" width="49.42578125" style="4" customWidth="1"/>
    <col min="2" max="2" width="7.85546875" style="31" customWidth="1"/>
    <col min="3" max="3" width="11.42578125" style="4" customWidth="1"/>
    <col min="4" max="4" width="10.42578125" style="4" customWidth="1"/>
    <col min="5" max="5" width="8.7109375" style="4" customWidth="1"/>
    <col min="6" max="6" width="8.7109375" style="92" customWidth="1"/>
    <col min="7" max="8" width="9.7109375" style="4" customWidth="1"/>
    <col min="9" max="9" width="8.7109375" style="4" customWidth="1"/>
    <col min="10" max="10" width="10.28515625" style="4" customWidth="1"/>
    <col min="11" max="11" width="10.7109375" style="41" customWidth="1"/>
    <col min="12" max="12" width="11.28515625" style="41" customWidth="1"/>
    <col min="13" max="256" width="8.8554687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8.8554687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8.8554687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8.8554687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8.8554687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8.8554687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8.8554687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8.8554687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8.8554687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8.8554687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8.8554687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8.8554687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8.8554687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8.8554687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8.8554687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8.8554687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8.8554687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8.8554687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8.8554687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8.8554687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8.8554687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8.8554687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8.8554687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8.8554687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8.8554687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8.8554687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8.8554687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8.8554687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8.8554687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8.8554687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8.8554687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8.8554687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8.8554687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8.8554687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8.8554687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8.8554687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8.8554687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8.8554687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8.8554687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8.8554687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8.8554687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8.8554687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8.8554687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8.8554687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8.8554687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8.8554687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8.8554687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8.8554687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8.8554687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8.8554687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8.8554687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8.8554687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8.8554687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8.8554687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8.8554687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8.8554687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8.8554687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8.8554687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8.8554687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8.8554687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8.8554687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8.8554687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8.8554687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8.85546875" style="4"/>
  </cols>
  <sheetData>
    <row r="1" spans="1:12" x14ac:dyDescent="0.25">
      <c r="A1" s="66"/>
      <c r="B1" s="2"/>
      <c r="C1" s="3"/>
      <c r="D1" s="3"/>
      <c r="E1" s="3"/>
      <c r="F1" s="84"/>
      <c r="G1" s="3"/>
      <c r="H1" s="3"/>
      <c r="I1" s="118" t="s">
        <v>101</v>
      </c>
      <c r="J1" s="118"/>
      <c r="K1" s="119" t="s">
        <v>102</v>
      </c>
      <c r="L1" s="119"/>
    </row>
    <row r="2" spans="1:12" x14ac:dyDescent="0.25">
      <c r="A2" s="66"/>
      <c r="B2" s="2"/>
      <c r="C2" s="3"/>
      <c r="D2" s="3"/>
      <c r="E2" s="3"/>
      <c r="F2" s="84"/>
      <c r="G2" s="3"/>
      <c r="H2" s="3"/>
      <c r="I2" s="120" t="s">
        <v>103</v>
      </c>
      <c r="J2" s="120"/>
      <c r="K2" s="120"/>
      <c r="L2" s="120"/>
    </row>
    <row r="3" spans="1:12" x14ac:dyDescent="0.25">
      <c r="A3" s="93"/>
      <c r="B3" s="2"/>
      <c r="C3" s="3"/>
      <c r="D3" s="3"/>
      <c r="E3" s="3"/>
      <c r="F3" s="84"/>
      <c r="G3" s="3"/>
      <c r="H3" s="3"/>
      <c r="I3" s="120" t="s">
        <v>133</v>
      </c>
      <c r="J3" s="120"/>
      <c r="K3" s="120"/>
      <c r="L3" s="120"/>
    </row>
    <row r="4" spans="1:12" ht="10.5" customHeight="1" x14ac:dyDescent="0.25">
      <c r="A4" s="93"/>
      <c r="B4" s="2"/>
      <c r="C4" s="3"/>
      <c r="D4" s="3"/>
      <c r="E4" s="3"/>
      <c r="F4" s="84"/>
      <c r="G4" s="3"/>
      <c r="H4" s="3"/>
      <c r="I4" s="119"/>
      <c r="J4" s="119"/>
      <c r="K4" s="119"/>
      <c r="L4" s="119"/>
    </row>
    <row r="5" spans="1:12" ht="22.15" customHeight="1" x14ac:dyDescent="0.25">
      <c r="A5" s="121" t="s">
        <v>128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ht="10.5" customHeight="1" x14ac:dyDescent="0.25">
      <c r="A6" s="5"/>
      <c r="B6" s="6"/>
      <c r="C6" s="73"/>
      <c r="D6" s="73"/>
      <c r="E6" s="73"/>
      <c r="F6" s="85"/>
      <c r="G6" s="73"/>
      <c r="H6" s="73"/>
      <c r="I6" s="73"/>
      <c r="J6" s="69"/>
      <c r="K6" s="8"/>
      <c r="L6" s="8"/>
    </row>
    <row r="7" spans="1:12" s="31" customFormat="1" ht="46.5" customHeight="1" x14ac:dyDescent="0.2">
      <c r="A7" s="109"/>
      <c r="B7" s="110" t="s">
        <v>0</v>
      </c>
      <c r="C7" s="74" t="s">
        <v>123</v>
      </c>
      <c r="D7" s="111" t="s">
        <v>124</v>
      </c>
      <c r="E7" s="111"/>
      <c r="F7" s="111"/>
      <c r="G7" s="111"/>
      <c r="H7" s="112" t="s">
        <v>125</v>
      </c>
      <c r="I7" s="113"/>
      <c r="J7" s="113"/>
      <c r="K7" s="110" t="s">
        <v>130</v>
      </c>
      <c r="L7" s="110"/>
    </row>
    <row r="8" spans="1:12" s="31" customFormat="1" ht="30" customHeight="1" x14ac:dyDescent="0.2">
      <c r="A8" s="109"/>
      <c r="B8" s="110"/>
      <c r="C8" s="74" t="s">
        <v>110</v>
      </c>
      <c r="D8" s="74" t="s">
        <v>5</v>
      </c>
      <c r="E8" s="74" t="s">
        <v>81</v>
      </c>
      <c r="F8" s="86" t="s">
        <v>129</v>
      </c>
      <c r="G8" s="74" t="s">
        <v>126</v>
      </c>
      <c r="H8" s="74" t="s">
        <v>5</v>
      </c>
      <c r="I8" s="74" t="s">
        <v>81</v>
      </c>
      <c r="J8" s="70" t="s">
        <v>129</v>
      </c>
      <c r="K8" s="60" t="s">
        <v>99</v>
      </c>
      <c r="L8" s="70" t="s">
        <v>121</v>
      </c>
    </row>
    <row r="9" spans="1:12" s="14" customFormat="1" ht="12" customHeight="1" x14ac:dyDescent="0.2">
      <c r="A9" s="11">
        <v>1</v>
      </c>
      <c r="B9" s="12">
        <v>2</v>
      </c>
      <c r="C9" s="34">
        <v>3</v>
      </c>
      <c r="D9" s="12">
        <v>4</v>
      </c>
      <c r="E9" s="34">
        <v>5</v>
      </c>
      <c r="F9" s="87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</row>
    <row r="10" spans="1:12" s="14" customFormat="1" ht="22.9" customHeight="1" x14ac:dyDescent="0.2">
      <c r="A10" s="122" t="s">
        <v>94</v>
      </c>
      <c r="B10" s="12" t="s">
        <v>95</v>
      </c>
      <c r="C10" s="32">
        <v>652355</v>
      </c>
      <c r="D10" s="23" t="s">
        <v>19</v>
      </c>
      <c r="E10" s="32">
        <v>177273.1</v>
      </c>
      <c r="F10" s="78">
        <v>354502.2</v>
      </c>
      <c r="G10" s="24">
        <v>652355</v>
      </c>
      <c r="H10" s="24" t="s">
        <v>19</v>
      </c>
      <c r="I10" s="24">
        <v>151160</v>
      </c>
      <c r="J10" s="78">
        <v>405138.4</v>
      </c>
      <c r="K10" s="75">
        <f>J10-F10</f>
        <v>50636.200000000012</v>
      </c>
      <c r="L10" s="75">
        <f>J10/F10*100-100</f>
        <v>14.283747745430063</v>
      </c>
    </row>
    <row r="11" spans="1:12" ht="15.6" customHeight="1" x14ac:dyDescent="0.25">
      <c r="A11" s="15" t="s">
        <v>13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ht="27" customHeight="1" x14ac:dyDescent="0.25">
      <c r="A12" s="16" t="s">
        <v>14</v>
      </c>
      <c r="B12" s="28" t="s">
        <v>15</v>
      </c>
      <c r="C12" s="17">
        <v>517344.97163419699</v>
      </c>
      <c r="D12" s="18">
        <v>388550.97</v>
      </c>
      <c r="E12" s="17" t="s">
        <v>19</v>
      </c>
      <c r="F12" s="79" t="s">
        <v>19</v>
      </c>
      <c r="G12" s="18">
        <v>605822.24384445697</v>
      </c>
      <c r="H12" s="18">
        <v>636447.07151024404</v>
      </c>
      <c r="I12" s="18" t="s">
        <v>19</v>
      </c>
      <c r="J12" s="79" t="s">
        <v>19</v>
      </c>
      <c r="K12" s="43" t="s">
        <v>19</v>
      </c>
      <c r="L12" s="43" t="s">
        <v>19</v>
      </c>
    </row>
    <row r="13" spans="1:12" ht="21.6" customHeight="1" x14ac:dyDescent="0.25">
      <c r="A13" s="16" t="s">
        <v>16</v>
      </c>
      <c r="B13" s="28" t="s">
        <v>17</v>
      </c>
      <c r="C13" s="18">
        <v>104.39485075282701</v>
      </c>
      <c r="D13" s="18">
        <v>104</v>
      </c>
      <c r="E13" s="18" t="s">
        <v>19</v>
      </c>
      <c r="F13" s="79" t="s">
        <v>19</v>
      </c>
      <c r="G13" s="18">
        <v>101.91660640701824</v>
      </c>
      <c r="H13" s="18">
        <v>101.5024973119117</v>
      </c>
      <c r="I13" s="18" t="s">
        <v>19</v>
      </c>
      <c r="J13" s="79" t="s">
        <v>19</v>
      </c>
      <c r="K13" s="43" t="s">
        <v>19</v>
      </c>
      <c r="L13" s="43" t="s">
        <v>19</v>
      </c>
    </row>
    <row r="14" spans="1:12" ht="25.5" customHeight="1" x14ac:dyDescent="0.25">
      <c r="A14" s="16" t="s">
        <v>18</v>
      </c>
      <c r="B14" s="28" t="s">
        <v>17</v>
      </c>
      <c r="C14" s="18">
        <v>116.5</v>
      </c>
      <c r="D14" s="18">
        <v>104.1</v>
      </c>
      <c r="E14" s="18" t="s">
        <v>19</v>
      </c>
      <c r="F14" s="79" t="s">
        <v>19</v>
      </c>
      <c r="G14" s="18">
        <v>114.9</v>
      </c>
      <c r="H14" s="18">
        <v>103.5</v>
      </c>
      <c r="I14" s="18" t="s">
        <v>19</v>
      </c>
      <c r="J14" s="79" t="s">
        <v>19</v>
      </c>
      <c r="K14" s="43" t="s">
        <v>19</v>
      </c>
      <c r="L14" s="43" t="s">
        <v>19</v>
      </c>
    </row>
    <row r="15" spans="1:12" ht="19.5" customHeight="1" x14ac:dyDescent="0.25">
      <c r="A15" s="15" t="s">
        <v>20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ht="42.75" customHeight="1" x14ac:dyDescent="0.25">
      <c r="A16" s="20" t="s">
        <v>113</v>
      </c>
      <c r="B16" s="28" t="s">
        <v>96</v>
      </c>
      <c r="C16" s="72">
        <v>283818.3</v>
      </c>
      <c r="D16" s="72">
        <v>300023.59999999998</v>
      </c>
      <c r="E16" s="32">
        <v>78825.3</v>
      </c>
      <c r="F16" s="80">
        <v>151160</v>
      </c>
      <c r="G16" s="72">
        <v>329285.59999999998</v>
      </c>
      <c r="H16" s="72">
        <v>349436.4</v>
      </c>
      <c r="I16" s="32">
        <v>79844.899999999994</v>
      </c>
      <c r="J16" s="80">
        <v>164360.1</v>
      </c>
      <c r="K16" s="46">
        <f t="shared" ref="K16" si="0">J16-F16</f>
        <v>13200.100000000006</v>
      </c>
      <c r="L16" s="46">
        <f t="shared" ref="L16" si="1">J16/F16*100-100</f>
        <v>8.7325350621857609</v>
      </c>
    </row>
    <row r="17" spans="1:12" ht="21.75" customHeight="1" x14ac:dyDescent="0.25">
      <c r="A17" s="16" t="s">
        <v>21</v>
      </c>
      <c r="B17" s="30" t="s">
        <v>92</v>
      </c>
      <c r="C17" s="18">
        <v>103.9</v>
      </c>
      <c r="D17" s="18">
        <v>103.2</v>
      </c>
      <c r="E17" s="18">
        <v>101.3</v>
      </c>
      <c r="F17" s="79">
        <v>107.7</v>
      </c>
      <c r="G17" s="18">
        <v>103.9</v>
      </c>
      <c r="H17" s="18">
        <v>103.5</v>
      </c>
      <c r="I17" s="18">
        <v>103.3</v>
      </c>
      <c r="J17" s="79">
        <v>103.1</v>
      </c>
      <c r="K17" s="46">
        <f t="shared" ref="K17:K25" si="2">J17-F17</f>
        <v>-4.6000000000000085</v>
      </c>
      <c r="L17" s="46">
        <f t="shared" ref="L17:L25" si="3">J17/F17*100-100</f>
        <v>-4.2711234911792104</v>
      </c>
    </row>
    <row r="18" spans="1:12" ht="15.6" customHeight="1" x14ac:dyDescent="0.25">
      <c r="A18" s="20" t="s">
        <v>22</v>
      </c>
      <c r="B18" s="28" t="s">
        <v>15</v>
      </c>
      <c r="C18" s="71" t="s">
        <v>19</v>
      </c>
      <c r="D18" s="21" t="s">
        <v>19</v>
      </c>
      <c r="E18" s="18">
        <v>61435.199999999997</v>
      </c>
      <c r="F18" s="79">
        <v>117659.2</v>
      </c>
      <c r="G18" s="18" t="s">
        <v>19</v>
      </c>
      <c r="H18" s="21" t="s">
        <v>19</v>
      </c>
      <c r="I18" s="18">
        <v>57604.800000000003</v>
      </c>
      <c r="J18" s="79">
        <v>121909.7</v>
      </c>
      <c r="K18" s="46">
        <f t="shared" si="2"/>
        <v>4250.5</v>
      </c>
      <c r="L18" s="46">
        <f t="shared" si="3"/>
        <v>3.6125521846145432</v>
      </c>
    </row>
    <row r="19" spans="1:12" ht="30" customHeight="1" x14ac:dyDescent="0.25">
      <c r="A19" s="16" t="s">
        <v>119</v>
      </c>
      <c r="B19" s="30" t="s">
        <v>92</v>
      </c>
      <c r="C19" s="18">
        <v>105</v>
      </c>
      <c r="D19" s="18">
        <v>103.9</v>
      </c>
      <c r="E19" s="18">
        <v>142.80000000000001</v>
      </c>
      <c r="F19" s="79">
        <v>111.7</v>
      </c>
      <c r="G19" s="18">
        <v>105.2</v>
      </c>
      <c r="H19" s="18">
        <v>103.7</v>
      </c>
      <c r="I19" s="18">
        <v>103.7</v>
      </c>
      <c r="J19" s="79">
        <v>103.3</v>
      </c>
      <c r="K19" s="46">
        <f t="shared" si="2"/>
        <v>-8.4000000000000057</v>
      </c>
      <c r="L19" s="46">
        <f t="shared" si="3"/>
        <v>-7.5201432408236428</v>
      </c>
    </row>
    <row r="20" spans="1:12" ht="14.25" customHeight="1" x14ac:dyDescent="0.25">
      <c r="A20" s="20" t="s">
        <v>24</v>
      </c>
      <c r="B20" s="28" t="s">
        <v>15</v>
      </c>
      <c r="C20" s="21" t="s">
        <v>19</v>
      </c>
      <c r="D20" s="21" t="s">
        <v>19</v>
      </c>
      <c r="E20" s="18">
        <v>7972.4</v>
      </c>
      <c r="F20" s="79">
        <v>16328.2</v>
      </c>
      <c r="G20" s="18">
        <v>31388.5</v>
      </c>
      <c r="H20" s="21" t="s">
        <v>19</v>
      </c>
      <c r="I20" s="18">
        <v>10122.4</v>
      </c>
      <c r="J20" s="79">
        <v>21053.5</v>
      </c>
      <c r="K20" s="46">
        <f t="shared" si="2"/>
        <v>4725.2999999999993</v>
      </c>
      <c r="L20" s="46">
        <f t="shared" si="3"/>
        <v>28.939503435773702</v>
      </c>
    </row>
    <row r="21" spans="1:12" ht="27.75" customHeight="1" x14ac:dyDescent="0.25">
      <c r="A21" s="16" t="s">
        <v>118</v>
      </c>
      <c r="B21" s="30" t="s">
        <v>92</v>
      </c>
      <c r="C21" s="18">
        <v>99.7</v>
      </c>
      <c r="D21" s="18">
        <v>101.7</v>
      </c>
      <c r="E21" s="18">
        <v>137.19999999999999</v>
      </c>
      <c r="F21" s="79">
        <v>92.9</v>
      </c>
      <c r="G21" s="18">
        <v>97.9</v>
      </c>
      <c r="H21" s="18">
        <v>104.6</v>
      </c>
      <c r="I21" s="18">
        <v>98.5</v>
      </c>
      <c r="J21" s="79">
        <v>98.8</v>
      </c>
      <c r="K21" s="46">
        <f t="shared" si="2"/>
        <v>5.8999999999999915</v>
      </c>
      <c r="L21" s="46">
        <f t="shared" si="3"/>
        <v>6.3509149623250778</v>
      </c>
    </row>
    <row r="22" spans="1:12" ht="30" customHeight="1" x14ac:dyDescent="0.25">
      <c r="A22" s="20" t="s">
        <v>116</v>
      </c>
      <c r="B22" s="28" t="s">
        <v>15</v>
      </c>
      <c r="C22" s="21" t="s">
        <v>19</v>
      </c>
      <c r="D22" s="21" t="s">
        <v>19</v>
      </c>
      <c r="E22" s="18">
        <v>8707</v>
      </c>
      <c r="F22" s="79">
        <v>15705.6</v>
      </c>
      <c r="G22" s="18" t="s">
        <v>19</v>
      </c>
      <c r="H22" s="21" t="s">
        <v>19</v>
      </c>
      <c r="I22" s="18">
        <v>11110.3</v>
      </c>
      <c r="J22" s="79">
        <v>19095.8</v>
      </c>
      <c r="K22" s="46">
        <f t="shared" si="2"/>
        <v>3390.1999999999989</v>
      </c>
      <c r="L22" s="46">
        <f t="shared" si="3"/>
        <v>21.585931132844323</v>
      </c>
    </row>
    <row r="23" spans="1:12" ht="36.75" customHeight="1" x14ac:dyDescent="0.25">
      <c r="A23" s="16" t="s">
        <v>117</v>
      </c>
      <c r="B23" s="30" t="s">
        <v>92</v>
      </c>
      <c r="C23" s="18">
        <v>100.2</v>
      </c>
      <c r="D23" s="18">
        <v>100.6</v>
      </c>
      <c r="E23" s="18">
        <v>82.2</v>
      </c>
      <c r="F23" s="79">
        <v>103.2</v>
      </c>
      <c r="G23" s="18">
        <v>101.3</v>
      </c>
      <c r="H23" s="18">
        <v>101.1</v>
      </c>
      <c r="I23" s="18">
        <v>101.8</v>
      </c>
      <c r="J23" s="79">
        <v>102.7</v>
      </c>
      <c r="K23" s="46">
        <f t="shared" si="2"/>
        <v>-0.5</v>
      </c>
      <c r="L23" s="46">
        <f t="shared" si="3"/>
        <v>-0.48449612403101128</v>
      </c>
    </row>
    <row r="24" spans="1:12" ht="40.5" customHeight="1" x14ac:dyDescent="0.25">
      <c r="A24" s="20" t="s">
        <v>114</v>
      </c>
      <c r="B24" s="30" t="s">
        <v>15</v>
      </c>
      <c r="C24" s="21" t="s">
        <v>19</v>
      </c>
      <c r="D24" s="21" t="s">
        <v>19</v>
      </c>
      <c r="E24" s="18">
        <v>710.7</v>
      </c>
      <c r="F24" s="79">
        <v>1466.9</v>
      </c>
      <c r="G24" s="18" t="s">
        <v>19</v>
      </c>
      <c r="H24" s="21" t="s">
        <v>19</v>
      </c>
      <c r="I24" s="18">
        <v>1007.3</v>
      </c>
      <c r="J24" s="79">
        <v>2301.1</v>
      </c>
      <c r="K24" s="46">
        <f t="shared" si="2"/>
        <v>834.19999999999982</v>
      </c>
      <c r="L24" s="46">
        <f t="shared" si="3"/>
        <v>56.868225509577996</v>
      </c>
    </row>
    <row r="25" spans="1:12" ht="45" customHeight="1" x14ac:dyDescent="0.25">
      <c r="A25" s="16" t="s">
        <v>115</v>
      </c>
      <c r="B25" s="30" t="s">
        <v>92</v>
      </c>
      <c r="C25" s="18">
        <v>106.9</v>
      </c>
      <c r="D25" s="18">
        <v>100.5</v>
      </c>
      <c r="E25" s="18">
        <v>79.7</v>
      </c>
      <c r="F25" s="79">
        <v>105.2</v>
      </c>
      <c r="G25" s="18">
        <v>101.4</v>
      </c>
      <c r="H25" s="18">
        <v>101.1</v>
      </c>
      <c r="I25" s="18">
        <v>108.6</v>
      </c>
      <c r="J25" s="79">
        <v>109.8</v>
      </c>
      <c r="K25" s="46">
        <f t="shared" si="2"/>
        <v>4.5999999999999943</v>
      </c>
      <c r="L25" s="46">
        <f t="shared" si="3"/>
        <v>4.3726235741444697</v>
      </c>
    </row>
    <row r="26" spans="1:12" ht="14.25" customHeight="1" x14ac:dyDescent="0.25">
      <c r="A26" s="15" t="s">
        <v>28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 ht="19.5" customHeight="1" x14ac:dyDescent="0.25">
      <c r="A27" s="16" t="s">
        <v>29</v>
      </c>
      <c r="B27" s="28" t="s">
        <v>15</v>
      </c>
      <c r="C27" s="18">
        <v>24916.9</v>
      </c>
      <c r="D27" s="18">
        <v>25593.14</v>
      </c>
      <c r="E27" s="18">
        <v>2350.8000000000002</v>
      </c>
      <c r="F27" s="79">
        <v>6573.7</v>
      </c>
      <c r="G27" s="18">
        <v>29641.200000000001</v>
      </c>
      <c r="H27" s="18">
        <v>32685</v>
      </c>
      <c r="I27" s="18">
        <v>2287.6</v>
      </c>
      <c r="J27" s="79">
        <v>6415.2</v>
      </c>
      <c r="K27" s="43">
        <f t="shared" ref="K27:K28" si="4">J27-F27</f>
        <v>-158.5</v>
      </c>
      <c r="L27" s="43">
        <f t="shared" ref="L27:L28" si="5">J27/F27*100-100</f>
        <v>-2.4111231117939695</v>
      </c>
    </row>
    <row r="28" spans="1:12" ht="22.5" x14ac:dyDescent="0.25">
      <c r="A28" s="16" t="s">
        <v>30</v>
      </c>
      <c r="B28" s="30" t="s">
        <v>92</v>
      </c>
      <c r="C28" s="32">
        <v>98</v>
      </c>
      <c r="D28" s="18">
        <v>101</v>
      </c>
      <c r="E28" s="32">
        <v>95.6</v>
      </c>
      <c r="F28" s="79">
        <v>94.7</v>
      </c>
      <c r="G28" s="32">
        <v>101.8</v>
      </c>
      <c r="H28" s="18">
        <v>101.1</v>
      </c>
      <c r="I28" s="18">
        <v>94</v>
      </c>
      <c r="J28" s="79">
        <v>94.8</v>
      </c>
      <c r="K28" s="43">
        <f t="shared" si="4"/>
        <v>9.9999999999994316E-2</v>
      </c>
      <c r="L28" s="43">
        <f t="shared" si="5"/>
        <v>0.10559662090811628</v>
      </c>
    </row>
    <row r="29" spans="1:12" ht="16.149999999999999" customHeight="1" x14ac:dyDescent="0.25">
      <c r="A29" s="15" t="s">
        <v>31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12" ht="26.25" customHeight="1" x14ac:dyDescent="0.25">
      <c r="A30" s="16" t="s">
        <v>75</v>
      </c>
      <c r="B30" s="28" t="s">
        <v>15</v>
      </c>
      <c r="C30" s="21">
        <v>45338.606200000002</v>
      </c>
      <c r="D30" s="23">
        <v>54848.959999999999</v>
      </c>
      <c r="E30" s="18">
        <v>6594.9</v>
      </c>
      <c r="F30" s="79">
        <v>20497</v>
      </c>
      <c r="G30" s="18">
        <v>52019.113462415669</v>
      </c>
      <c r="H30" s="23">
        <v>56745.98600010066</v>
      </c>
      <c r="I30" s="24">
        <v>10955.3</v>
      </c>
      <c r="J30" s="78">
        <v>28610.400000000001</v>
      </c>
      <c r="K30" s="43">
        <f t="shared" ref="K30:K31" si="6">J30-F30</f>
        <v>8113.4000000000015</v>
      </c>
      <c r="L30" s="43">
        <f t="shared" ref="L30:L31" si="7">J30/F30*100-100</f>
        <v>39.583353661511438</v>
      </c>
    </row>
    <row r="31" spans="1:12" ht="27" customHeight="1" x14ac:dyDescent="0.25">
      <c r="A31" s="16" t="s">
        <v>32</v>
      </c>
      <c r="B31" s="30" t="s">
        <v>92</v>
      </c>
      <c r="C31" s="21">
        <v>92.5</v>
      </c>
      <c r="D31" s="18">
        <v>108.2</v>
      </c>
      <c r="E31" s="18">
        <v>99</v>
      </c>
      <c r="F31" s="79">
        <v>105.6</v>
      </c>
      <c r="G31" s="18">
        <v>102.16803137873427</v>
      </c>
      <c r="H31" s="18">
        <v>103</v>
      </c>
      <c r="I31" s="18">
        <v>142.1</v>
      </c>
      <c r="J31" s="79">
        <v>120.8</v>
      </c>
      <c r="K31" s="43">
        <f t="shared" si="6"/>
        <v>15.200000000000003</v>
      </c>
      <c r="L31" s="43">
        <f t="shared" si="7"/>
        <v>14.393939393939405</v>
      </c>
    </row>
    <row r="32" spans="1:12" ht="18" customHeight="1" x14ac:dyDescent="0.25">
      <c r="A32" s="15" t="s">
        <v>33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ht="20.25" customHeight="1" x14ac:dyDescent="0.25">
      <c r="A33" s="20" t="s">
        <v>34</v>
      </c>
      <c r="B33" s="42" t="s">
        <v>93</v>
      </c>
      <c r="C33" s="61">
        <v>109.4</v>
      </c>
      <c r="D33" s="61">
        <v>104</v>
      </c>
      <c r="E33" s="61">
        <v>112.9</v>
      </c>
      <c r="F33" s="81">
        <v>116.9</v>
      </c>
      <c r="G33" s="61">
        <v>114.8</v>
      </c>
      <c r="H33" s="61">
        <v>105.6</v>
      </c>
      <c r="I33" s="61">
        <v>104.2</v>
      </c>
      <c r="J33" s="81">
        <v>104.3</v>
      </c>
      <c r="K33" s="76">
        <f>J33-F33</f>
        <v>-12.600000000000009</v>
      </c>
      <c r="L33" s="76">
        <f>J33/F33*100-100</f>
        <v>-10.778443113772468</v>
      </c>
    </row>
    <row r="34" spans="1:12" ht="18" customHeight="1" x14ac:dyDescent="0.25">
      <c r="A34" s="20" t="s">
        <v>120</v>
      </c>
      <c r="B34" s="30" t="s">
        <v>92</v>
      </c>
      <c r="C34" s="19">
        <v>107.1</v>
      </c>
      <c r="D34" s="19">
        <v>104.3</v>
      </c>
      <c r="E34" s="19">
        <v>117.9</v>
      </c>
      <c r="F34" s="82">
        <v>111.6</v>
      </c>
      <c r="G34" s="19">
        <v>116.9</v>
      </c>
      <c r="H34" s="19">
        <v>106.1</v>
      </c>
      <c r="I34" s="19">
        <v>109.2</v>
      </c>
      <c r="J34" s="82">
        <v>103</v>
      </c>
      <c r="K34" s="76">
        <f t="shared" ref="K34:K40" si="8">J34-F34</f>
        <v>-8.5999999999999943</v>
      </c>
      <c r="L34" s="76">
        <f t="shared" ref="L34:L40" si="9">J34/F34*100-100</f>
        <v>-7.7060931899641645</v>
      </c>
    </row>
    <row r="35" spans="1:12" ht="21.6" customHeight="1" x14ac:dyDescent="0.25">
      <c r="A35" s="20" t="s">
        <v>35</v>
      </c>
      <c r="B35" s="28" t="s">
        <v>15</v>
      </c>
      <c r="C35" s="24">
        <v>197766.6</v>
      </c>
      <c r="D35" s="32">
        <v>206512.6</v>
      </c>
      <c r="E35" s="24">
        <v>51059.9</v>
      </c>
      <c r="F35" s="80">
        <v>103300.5</v>
      </c>
      <c r="G35" s="32">
        <v>222259.99341</v>
      </c>
      <c r="H35" s="32">
        <v>243773.4</v>
      </c>
      <c r="I35" s="32">
        <v>56319.3</v>
      </c>
      <c r="J35" s="80">
        <v>113486.8</v>
      </c>
      <c r="K35" s="77">
        <f t="shared" ref="K35" si="10">J35-F35</f>
        <v>10186.300000000003</v>
      </c>
      <c r="L35" s="77">
        <f t="shared" ref="L35" si="11">J35/F35*100-100</f>
        <v>9.8608428807217763</v>
      </c>
    </row>
    <row r="36" spans="1:12" ht="17.25" customHeight="1" x14ac:dyDescent="0.25">
      <c r="A36" s="16" t="s">
        <v>35</v>
      </c>
      <c r="B36" s="30" t="s">
        <v>92</v>
      </c>
      <c r="C36" s="19">
        <v>105</v>
      </c>
      <c r="D36" s="29">
        <v>102.6</v>
      </c>
      <c r="E36" s="19">
        <v>100.4</v>
      </c>
      <c r="F36" s="83">
        <v>95.6</v>
      </c>
      <c r="G36" s="29">
        <v>95</v>
      </c>
      <c r="H36" s="29">
        <v>102.6</v>
      </c>
      <c r="I36" s="29">
        <v>98</v>
      </c>
      <c r="J36" s="83">
        <v>101</v>
      </c>
      <c r="K36" s="77">
        <f t="shared" si="8"/>
        <v>5.4000000000000057</v>
      </c>
      <c r="L36" s="77">
        <f t="shared" si="9"/>
        <v>5.6485355648535602</v>
      </c>
    </row>
    <row r="37" spans="1:12" ht="18.75" customHeight="1" x14ac:dyDescent="0.25">
      <c r="A37" s="20" t="s">
        <v>36</v>
      </c>
      <c r="B37" s="28" t="s">
        <v>15</v>
      </c>
      <c r="C37" s="18">
        <v>10408.700000000001</v>
      </c>
      <c r="D37" s="18">
        <v>11813.5</v>
      </c>
      <c r="E37" s="18">
        <v>2710.7</v>
      </c>
      <c r="F37" s="79">
        <v>5734.3</v>
      </c>
      <c r="G37" s="32">
        <v>12149.6</v>
      </c>
      <c r="H37" s="18">
        <v>13545.3</v>
      </c>
      <c r="I37" s="18">
        <v>3378.5</v>
      </c>
      <c r="J37" s="79">
        <v>6784.1</v>
      </c>
      <c r="K37" s="77">
        <f t="shared" si="8"/>
        <v>1049.8000000000002</v>
      </c>
      <c r="L37" s="77">
        <f t="shared" si="9"/>
        <v>18.307378407129036</v>
      </c>
    </row>
    <row r="38" spans="1:12" ht="18.75" customHeight="1" x14ac:dyDescent="0.25">
      <c r="A38" s="16" t="s">
        <v>36</v>
      </c>
      <c r="B38" s="30" t="s">
        <v>92</v>
      </c>
      <c r="C38" s="19">
        <v>119.5</v>
      </c>
      <c r="D38" s="19">
        <v>102.1</v>
      </c>
      <c r="E38" s="19">
        <v>103.6</v>
      </c>
      <c r="F38" s="82">
        <v>102</v>
      </c>
      <c r="G38" s="19">
        <v>101.5</v>
      </c>
      <c r="H38" s="19">
        <v>104</v>
      </c>
      <c r="I38" s="19">
        <v>112</v>
      </c>
      <c r="J38" s="82">
        <v>109.4</v>
      </c>
      <c r="K38" s="77">
        <f t="shared" si="8"/>
        <v>7.4000000000000057</v>
      </c>
      <c r="L38" s="77">
        <f t="shared" si="9"/>
        <v>7.2549019607843093</v>
      </c>
    </row>
    <row r="39" spans="1:12" ht="15.75" customHeight="1" x14ac:dyDescent="0.25">
      <c r="A39" s="20" t="s">
        <v>37</v>
      </c>
      <c r="B39" s="28" t="s">
        <v>15</v>
      </c>
      <c r="C39" s="18">
        <v>52066.2</v>
      </c>
      <c r="D39" s="18">
        <v>57520.9</v>
      </c>
      <c r="E39" s="18">
        <v>13943.8</v>
      </c>
      <c r="F39" s="79">
        <v>28537.7</v>
      </c>
      <c r="G39" s="32">
        <v>59439.6</v>
      </c>
      <c r="H39" s="18">
        <v>64827</v>
      </c>
      <c r="I39" s="18">
        <v>16799.599999999999</v>
      </c>
      <c r="J39" s="79">
        <v>34579.199999999997</v>
      </c>
      <c r="K39" s="77">
        <f t="shared" si="8"/>
        <v>6041.4999999999964</v>
      </c>
      <c r="L39" s="77">
        <f t="shared" si="9"/>
        <v>21.170241470055402</v>
      </c>
    </row>
    <row r="40" spans="1:12" ht="17.25" customHeight="1" x14ac:dyDescent="0.25">
      <c r="A40" s="16" t="s">
        <v>37</v>
      </c>
      <c r="B40" s="30" t="s">
        <v>92</v>
      </c>
      <c r="C40" s="19">
        <v>106.5</v>
      </c>
      <c r="D40" s="19">
        <v>102</v>
      </c>
      <c r="E40" s="19">
        <v>105.2</v>
      </c>
      <c r="F40" s="82">
        <v>101.8</v>
      </c>
      <c r="G40" s="19">
        <v>98.5</v>
      </c>
      <c r="H40" s="19">
        <v>102.6</v>
      </c>
      <c r="I40" s="19">
        <v>106.2</v>
      </c>
      <c r="J40" s="82">
        <v>105.5</v>
      </c>
      <c r="K40" s="77">
        <f t="shared" si="8"/>
        <v>3.7000000000000028</v>
      </c>
      <c r="L40" s="77">
        <f t="shared" si="9"/>
        <v>3.6345776031434269</v>
      </c>
    </row>
    <row r="41" spans="1:12" ht="18.75" customHeight="1" x14ac:dyDescent="0.25">
      <c r="A41" s="15" t="s">
        <v>38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 ht="16.5" customHeight="1" x14ac:dyDescent="0.25">
      <c r="A42" s="16" t="s">
        <v>39</v>
      </c>
      <c r="B42" s="28" t="s">
        <v>40</v>
      </c>
      <c r="C42" s="18">
        <v>1456.4</v>
      </c>
      <c r="D42" s="18">
        <v>1389.47</v>
      </c>
      <c r="E42" s="18" t="s">
        <v>19</v>
      </c>
      <c r="F42" s="79" t="s">
        <v>19</v>
      </c>
      <c r="G42" s="18">
        <v>1456.5747679999999</v>
      </c>
      <c r="H42" s="21">
        <v>1463.8576418399998</v>
      </c>
      <c r="I42" s="18" t="s">
        <v>19</v>
      </c>
      <c r="J42" s="18" t="s">
        <v>19</v>
      </c>
      <c r="K42" s="43" t="s">
        <v>19</v>
      </c>
      <c r="L42" s="43" t="s">
        <v>19</v>
      </c>
    </row>
    <row r="43" spans="1:12" ht="17.25" customHeight="1" x14ac:dyDescent="0.25">
      <c r="A43" s="16" t="s">
        <v>41</v>
      </c>
      <c r="B43" s="28" t="s">
        <v>40</v>
      </c>
      <c r="C43" s="18">
        <v>633.29999999999995</v>
      </c>
      <c r="D43" s="18">
        <v>526.87</v>
      </c>
      <c r="E43" s="18" t="s">
        <v>19</v>
      </c>
      <c r="F43" s="79" t="s">
        <v>19</v>
      </c>
      <c r="G43" s="18">
        <v>640.89959999999996</v>
      </c>
      <c r="H43" s="18">
        <v>642.82229879999988</v>
      </c>
      <c r="I43" s="18" t="s">
        <v>19</v>
      </c>
      <c r="J43" s="18" t="s">
        <v>19</v>
      </c>
      <c r="K43" s="43" t="s">
        <v>19</v>
      </c>
      <c r="L43" s="43" t="s">
        <v>19</v>
      </c>
    </row>
    <row r="44" spans="1:12" ht="22.5" hidden="1" customHeight="1" x14ac:dyDescent="0.25">
      <c r="A44" s="15" t="s">
        <v>104</v>
      </c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1:12" ht="24" hidden="1" customHeight="1" x14ac:dyDescent="0.25">
      <c r="A45" s="16" t="s">
        <v>105</v>
      </c>
      <c r="B45" s="28" t="s">
        <v>42</v>
      </c>
      <c r="C45" s="18">
        <v>6563</v>
      </c>
      <c r="D45" s="18">
        <v>6358</v>
      </c>
      <c r="E45" s="18">
        <v>79</v>
      </c>
      <c r="F45" s="88">
        <v>90</v>
      </c>
      <c r="G45" s="18">
        <v>6770</v>
      </c>
      <c r="H45" s="18">
        <v>6980</v>
      </c>
      <c r="I45" s="18"/>
      <c r="J45" s="18"/>
      <c r="K45" s="43" t="s">
        <v>19</v>
      </c>
      <c r="L45" s="43" t="s">
        <v>19</v>
      </c>
    </row>
    <row r="46" spans="1:12" ht="20.25" hidden="1" customHeight="1" x14ac:dyDescent="0.25">
      <c r="A46" s="16" t="s">
        <v>106</v>
      </c>
      <c r="B46" s="28" t="s">
        <v>43</v>
      </c>
      <c r="C46" s="18">
        <v>47.05</v>
      </c>
      <c r="D46" s="18">
        <v>53.2</v>
      </c>
      <c r="E46" s="18">
        <v>7.4640000000000004</v>
      </c>
      <c r="F46" s="88">
        <v>9</v>
      </c>
      <c r="G46" s="18">
        <v>51.4</v>
      </c>
      <c r="H46" s="18">
        <v>55.5</v>
      </c>
      <c r="I46" s="18"/>
      <c r="J46" s="18"/>
      <c r="K46" s="43">
        <f t="shared" ref="K46:K47" si="12">I46-E46</f>
        <v>-7.4640000000000004</v>
      </c>
      <c r="L46" s="43">
        <f t="shared" ref="L46:L47" si="13">I46/E46*100-100</f>
        <v>-100</v>
      </c>
    </row>
    <row r="47" spans="1:12" ht="15" hidden="1" customHeight="1" x14ac:dyDescent="0.25">
      <c r="A47" s="16" t="s">
        <v>107</v>
      </c>
      <c r="B47" s="28" t="s">
        <v>44</v>
      </c>
      <c r="C47" s="18">
        <v>78740</v>
      </c>
      <c r="D47" s="18">
        <v>97655</v>
      </c>
      <c r="E47" s="18">
        <v>3.3</v>
      </c>
      <c r="F47" s="88">
        <v>16.78</v>
      </c>
      <c r="G47" s="18">
        <v>91000</v>
      </c>
      <c r="H47" s="21">
        <v>100090</v>
      </c>
      <c r="I47" s="18"/>
      <c r="J47" s="18"/>
      <c r="K47" s="43">
        <f t="shared" si="12"/>
        <v>-3.3</v>
      </c>
      <c r="L47" s="43">
        <f t="shared" si="13"/>
        <v>-100</v>
      </c>
    </row>
    <row r="48" spans="1:12" ht="16.5" customHeight="1" x14ac:dyDescent="0.25">
      <c r="A48" s="15" t="s">
        <v>49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12" ht="19.149999999999999" customHeight="1" x14ac:dyDescent="0.25">
      <c r="A49" s="16" t="s">
        <v>50</v>
      </c>
      <c r="B49" s="28" t="s">
        <v>15</v>
      </c>
      <c r="C49" s="18">
        <v>161548.307</v>
      </c>
      <c r="D49" s="18">
        <v>151002.96</v>
      </c>
      <c r="E49" s="18" t="s">
        <v>19</v>
      </c>
      <c r="F49" s="79">
        <v>66955.752999999997</v>
      </c>
      <c r="G49" s="18">
        <v>207310.63441824669</v>
      </c>
      <c r="H49" s="18">
        <v>241325.40317459975</v>
      </c>
      <c r="I49" s="18">
        <v>42376.3</v>
      </c>
      <c r="J49" s="79">
        <v>109008.1</v>
      </c>
      <c r="K49" s="43">
        <f>J49-F49</f>
        <v>42052.347000000009</v>
      </c>
      <c r="L49" s="43">
        <f>J49/F49*100-100</f>
        <v>62.80617439998025</v>
      </c>
    </row>
    <row r="50" spans="1:12" ht="22.5" x14ac:dyDescent="0.25">
      <c r="A50" s="16" t="s">
        <v>51</v>
      </c>
      <c r="B50" s="28" t="s">
        <v>52</v>
      </c>
      <c r="C50" s="18">
        <v>118.1</v>
      </c>
      <c r="D50" s="21">
        <v>105.49</v>
      </c>
      <c r="E50" s="18" t="s">
        <v>19</v>
      </c>
      <c r="F50" s="79" t="s">
        <v>19</v>
      </c>
      <c r="G50" s="21">
        <v>112.66666666666667</v>
      </c>
      <c r="H50" s="21">
        <v>109.92222222222222</v>
      </c>
      <c r="I50" s="18" t="s">
        <v>19</v>
      </c>
      <c r="J50" s="79">
        <v>137.69999999999999</v>
      </c>
      <c r="K50" s="43" t="s">
        <v>19</v>
      </c>
      <c r="L50" s="43" t="s">
        <v>19</v>
      </c>
    </row>
    <row r="51" spans="1:12" ht="15" hidden="1" customHeight="1" x14ac:dyDescent="0.25">
      <c r="A51" s="15" t="s">
        <v>53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1:12" ht="21" hidden="1" customHeight="1" x14ac:dyDescent="0.25">
      <c r="A52" s="16" t="s">
        <v>54</v>
      </c>
      <c r="B52" s="28" t="s">
        <v>55</v>
      </c>
      <c r="C52" s="62">
        <v>21865.599999999999</v>
      </c>
      <c r="D52" s="62">
        <v>34686.5</v>
      </c>
      <c r="E52" s="62">
        <v>3755.2</v>
      </c>
      <c r="F52" s="90">
        <v>20918.900000000001</v>
      </c>
      <c r="G52" s="62" t="s">
        <v>112</v>
      </c>
      <c r="H52" s="62">
        <v>42731.6</v>
      </c>
      <c r="I52" s="62">
        <v>253</v>
      </c>
      <c r="J52" s="62">
        <v>21444.400000000001</v>
      </c>
      <c r="K52" s="43">
        <f>I52-E52</f>
        <v>-3502.2</v>
      </c>
      <c r="L52" s="43">
        <f t="shared" ref="L52" si="14">I52/E52*100-100</f>
        <v>-93.262675756284622</v>
      </c>
    </row>
    <row r="53" spans="1:12" ht="18.600000000000001" hidden="1" customHeight="1" x14ac:dyDescent="0.25">
      <c r="A53" s="27" t="s">
        <v>109</v>
      </c>
      <c r="B53" s="28" t="s">
        <v>55</v>
      </c>
      <c r="C53" s="62">
        <v>3935.8</v>
      </c>
      <c r="D53" s="32">
        <v>5478.3</v>
      </c>
      <c r="E53" s="62">
        <v>675.9</v>
      </c>
      <c r="F53" s="90">
        <v>3765.4</v>
      </c>
      <c r="G53" s="62">
        <v>6195.7</v>
      </c>
      <c r="H53" s="62">
        <v>7264.4</v>
      </c>
      <c r="I53" s="62">
        <v>675.9</v>
      </c>
      <c r="J53" s="62" t="s">
        <v>19</v>
      </c>
      <c r="K53" s="43">
        <f t="shared" ref="K53" si="15">I53-E53</f>
        <v>0</v>
      </c>
      <c r="L53" s="43">
        <f>I53/E53*100-100</f>
        <v>0</v>
      </c>
    </row>
    <row r="54" spans="1:12" ht="18" customHeight="1" x14ac:dyDescent="0.25">
      <c r="A54" s="15" t="s">
        <v>76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1:12" ht="24" hidden="1" customHeight="1" x14ac:dyDescent="0.25">
      <c r="A55" s="16" t="s">
        <v>57</v>
      </c>
      <c r="B55" s="28" t="s">
        <v>55</v>
      </c>
      <c r="C55" s="32">
        <v>298509</v>
      </c>
      <c r="D55" s="32">
        <v>306547.3</v>
      </c>
      <c r="E55" s="32">
        <v>62542</v>
      </c>
      <c r="F55" s="89">
        <v>283553.5</v>
      </c>
      <c r="G55" s="32">
        <v>298509</v>
      </c>
      <c r="H55" s="32">
        <v>306547.3</v>
      </c>
      <c r="I55" s="32">
        <v>65451.1</v>
      </c>
      <c r="J55" s="32" t="s">
        <v>19</v>
      </c>
      <c r="K55" s="46">
        <f>I55-E55</f>
        <v>2909.0999999999985</v>
      </c>
      <c r="L55" s="46">
        <f>I55/E55*100-100</f>
        <v>4.6514342361932677</v>
      </c>
    </row>
    <row r="56" spans="1:12" ht="19.5" customHeight="1" x14ac:dyDescent="0.25">
      <c r="A56" s="16" t="s">
        <v>58</v>
      </c>
      <c r="B56" s="30" t="s">
        <v>17</v>
      </c>
      <c r="C56" s="18">
        <v>99</v>
      </c>
      <c r="D56" s="18">
        <v>102</v>
      </c>
      <c r="E56" s="18">
        <v>101.3</v>
      </c>
      <c r="F56" s="79">
        <v>97.5</v>
      </c>
      <c r="G56" s="18">
        <v>97.5</v>
      </c>
      <c r="H56" s="18">
        <v>102.8</v>
      </c>
      <c r="I56" s="18" t="s">
        <v>19</v>
      </c>
      <c r="J56" s="79">
        <v>106.6</v>
      </c>
      <c r="K56" s="46">
        <f>J56-F56</f>
        <v>9.0999999999999943</v>
      </c>
      <c r="L56" s="46">
        <f>J56/F56*100-100</f>
        <v>9.3333333333333286</v>
      </c>
    </row>
    <row r="57" spans="1:12" ht="17.45" hidden="1" customHeight="1" x14ac:dyDescent="0.25">
      <c r="A57" s="16" t="s">
        <v>97</v>
      </c>
      <c r="B57" s="28" t="s">
        <v>60</v>
      </c>
      <c r="C57" s="18" t="s">
        <v>19</v>
      </c>
      <c r="D57" s="18">
        <v>25636.2</v>
      </c>
      <c r="E57" s="18">
        <v>24152.5</v>
      </c>
      <c r="F57" s="79"/>
      <c r="G57" s="18"/>
      <c r="H57" s="18" t="s">
        <v>19</v>
      </c>
      <c r="I57" s="18">
        <v>24152.5</v>
      </c>
      <c r="J57" s="18" t="s">
        <v>19</v>
      </c>
      <c r="K57" s="46" t="e">
        <f t="shared" ref="K57:K58" si="16">J57-F57</f>
        <v>#VALUE!</v>
      </c>
      <c r="L57" s="46" t="e">
        <f t="shared" ref="L57:L58" si="17">J57/F57*100-100</f>
        <v>#VALUE!</v>
      </c>
    </row>
    <row r="58" spans="1:12" ht="29.45" customHeight="1" x14ac:dyDescent="0.25">
      <c r="A58" s="16" t="s">
        <v>61</v>
      </c>
      <c r="B58" s="28" t="s">
        <v>60</v>
      </c>
      <c r="C58" s="32">
        <v>13613.3</v>
      </c>
      <c r="D58" s="32">
        <v>13982</v>
      </c>
      <c r="E58" s="32">
        <v>14805</v>
      </c>
      <c r="F58" s="80">
        <v>14805</v>
      </c>
      <c r="G58" s="32">
        <v>16286</v>
      </c>
      <c r="H58" s="32">
        <v>16819</v>
      </c>
      <c r="I58" s="32">
        <v>16819</v>
      </c>
      <c r="J58" s="80">
        <v>16819</v>
      </c>
      <c r="K58" s="46">
        <f t="shared" si="16"/>
        <v>2014</v>
      </c>
      <c r="L58" s="46">
        <f t="shared" si="17"/>
        <v>13.603512326916587</v>
      </c>
    </row>
    <row r="59" spans="1:12" ht="18" customHeight="1" x14ac:dyDescent="0.25">
      <c r="A59" s="15" t="s">
        <v>63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1:12" ht="16.149999999999999" customHeight="1" x14ac:dyDescent="0.25">
      <c r="A60" s="16" t="s">
        <v>65</v>
      </c>
      <c r="B60" s="28" t="s">
        <v>64</v>
      </c>
      <c r="C60" s="32">
        <v>472</v>
      </c>
      <c r="D60" s="32">
        <v>481.6</v>
      </c>
      <c r="E60" s="32">
        <v>463.7</v>
      </c>
      <c r="F60" s="80">
        <v>471.1</v>
      </c>
      <c r="G60" s="32">
        <v>473.6</v>
      </c>
      <c r="H60" s="32">
        <v>481.1</v>
      </c>
      <c r="I60" s="32">
        <v>446.9</v>
      </c>
      <c r="J60" s="80">
        <v>454.8</v>
      </c>
      <c r="K60" s="43">
        <f>J60-F60</f>
        <v>-16.300000000000011</v>
      </c>
      <c r="L60" s="43">
        <f>J60/F60*100-100</f>
        <v>-3.4599872638505644</v>
      </c>
    </row>
    <row r="61" spans="1:12" ht="28.9" customHeight="1" x14ac:dyDescent="0.25">
      <c r="A61" s="26" t="s">
        <v>98</v>
      </c>
      <c r="B61" s="30" t="s">
        <v>60</v>
      </c>
      <c r="C61" s="24">
        <v>52216</v>
      </c>
      <c r="D61" s="24">
        <v>55227</v>
      </c>
      <c r="E61" s="24">
        <v>50236.2</v>
      </c>
      <c r="F61" s="78">
        <v>54843.4</v>
      </c>
      <c r="G61" s="24">
        <v>59362</v>
      </c>
      <c r="H61" s="24">
        <v>65327</v>
      </c>
      <c r="I61" s="24">
        <v>59611.3</v>
      </c>
      <c r="J61" s="78">
        <v>64415.6</v>
      </c>
      <c r="K61" s="43">
        <f t="shared" ref="K61:K65" si="18">J61-F61</f>
        <v>9572.1999999999971</v>
      </c>
      <c r="L61" s="43">
        <f t="shared" ref="L61:L65" si="19">J61/F61*100-100</f>
        <v>17.453695430990777</v>
      </c>
    </row>
    <row r="62" spans="1:12" ht="29.45" customHeight="1" x14ac:dyDescent="0.25">
      <c r="A62" s="26" t="s">
        <v>122</v>
      </c>
      <c r="B62" s="30" t="s">
        <v>17</v>
      </c>
      <c r="C62" s="24">
        <v>110.69348783274717</v>
      </c>
      <c r="D62" s="24">
        <v>107.3</v>
      </c>
      <c r="E62" s="24">
        <v>111.8</v>
      </c>
      <c r="F62" s="78">
        <v>117.4</v>
      </c>
      <c r="G62" s="24">
        <v>113.68546039528114</v>
      </c>
      <c r="H62" s="24">
        <v>110.04851588558337</v>
      </c>
      <c r="I62" s="24">
        <v>105.8</v>
      </c>
      <c r="J62" s="78">
        <v>115.1</v>
      </c>
      <c r="K62" s="43">
        <f t="shared" si="18"/>
        <v>-2.3000000000000114</v>
      </c>
      <c r="L62" s="43">
        <f t="shared" si="19"/>
        <v>-1.9591141396933693</v>
      </c>
    </row>
    <row r="63" spans="1:12" ht="17.25" customHeight="1" x14ac:dyDescent="0.25">
      <c r="A63" s="26" t="s">
        <v>68</v>
      </c>
      <c r="B63" s="30" t="s">
        <v>62</v>
      </c>
      <c r="C63" s="24">
        <v>9.5</v>
      </c>
      <c r="D63" s="24">
        <v>9</v>
      </c>
      <c r="E63" s="24">
        <v>9.5</v>
      </c>
      <c r="F63" s="78">
        <v>9.1</v>
      </c>
      <c r="G63" s="32">
        <v>9.6</v>
      </c>
      <c r="H63" s="24">
        <v>8.9</v>
      </c>
      <c r="I63" s="24">
        <v>7</v>
      </c>
      <c r="J63" s="78">
        <v>7</v>
      </c>
      <c r="K63" s="43">
        <f t="shared" ref="K63" si="20">J63-F63</f>
        <v>-2.0999999999999996</v>
      </c>
      <c r="L63" s="43">
        <f t="shared" ref="L63" si="21">J63/F63*100-100</f>
        <v>-23.076923076923066</v>
      </c>
    </row>
    <row r="64" spans="1:12" ht="17.25" customHeight="1" x14ac:dyDescent="0.25">
      <c r="A64" s="26" t="s">
        <v>108</v>
      </c>
      <c r="B64" s="28" t="s">
        <v>64</v>
      </c>
      <c r="C64" s="24">
        <v>49.7</v>
      </c>
      <c r="D64" s="24">
        <v>47.5</v>
      </c>
      <c r="E64" s="24">
        <v>48.6</v>
      </c>
      <c r="F64" s="78">
        <v>47.3</v>
      </c>
      <c r="G64" s="32">
        <v>50.6</v>
      </c>
      <c r="H64" s="24">
        <v>47</v>
      </c>
      <c r="I64" s="24">
        <v>33.700000000000003</v>
      </c>
      <c r="J64" s="78">
        <v>34.299999999999997</v>
      </c>
      <c r="K64" s="43">
        <f t="shared" si="18"/>
        <v>-13</v>
      </c>
      <c r="L64" s="43">
        <f t="shared" si="19"/>
        <v>-27.484143763213524</v>
      </c>
    </row>
    <row r="65" spans="1:12" ht="16.899999999999999" customHeight="1" x14ac:dyDescent="0.25">
      <c r="A65" s="26" t="s">
        <v>69</v>
      </c>
      <c r="B65" s="30" t="s">
        <v>70</v>
      </c>
      <c r="C65" s="24">
        <v>1048.5</v>
      </c>
      <c r="D65" s="24">
        <v>1044.4000000000001</v>
      </c>
      <c r="E65" s="24">
        <v>1042</v>
      </c>
      <c r="F65" s="78">
        <v>1039.5999999999999</v>
      </c>
      <c r="G65" s="32">
        <v>1039.4000000000001</v>
      </c>
      <c r="H65" s="24">
        <v>1031.8</v>
      </c>
      <c r="I65" s="24">
        <v>990.5</v>
      </c>
      <c r="J65" s="78">
        <v>989.2</v>
      </c>
      <c r="K65" s="43">
        <f t="shared" si="18"/>
        <v>-50.399999999999864</v>
      </c>
      <c r="L65" s="43">
        <f t="shared" si="19"/>
        <v>-4.8480184686417687</v>
      </c>
    </row>
    <row r="66" spans="1:12" ht="17.25" customHeight="1" x14ac:dyDescent="0.25">
      <c r="A66" s="65" t="s">
        <v>100</v>
      </c>
      <c r="B66" s="2"/>
      <c r="C66" s="3"/>
      <c r="D66" s="3"/>
      <c r="E66" s="3"/>
      <c r="F66" s="84"/>
      <c r="G66" s="3"/>
      <c r="H66" s="3"/>
      <c r="I66" s="3"/>
      <c r="J66" s="3"/>
      <c r="K66" s="68"/>
      <c r="L66" s="68"/>
    </row>
    <row r="67" spans="1:12" ht="16.5" customHeight="1" x14ac:dyDescent="0.25">
      <c r="A67" s="117" t="s">
        <v>132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</row>
    <row r="68" spans="1:12" ht="15.75" customHeight="1" x14ac:dyDescent="0.25">
      <c r="A68" s="117" t="s">
        <v>127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</row>
    <row r="69" spans="1:12" ht="15.75" customHeight="1" x14ac:dyDescent="0.25">
      <c r="A69" s="108" t="s">
        <v>131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1:12" s="63" customFormat="1" ht="15.6" hidden="1" customHeight="1" x14ac:dyDescent="0.2">
      <c r="A70" s="63" t="s">
        <v>111</v>
      </c>
      <c r="B70" s="64"/>
      <c r="F70" s="91"/>
      <c r="K70" s="67"/>
      <c r="L70" s="67"/>
    </row>
  </sheetData>
  <mergeCells count="24">
    <mergeCell ref="I3:L3"/>
    <mergeCell ref="I4:L4"/>
    <mergeCell ref="B54:L54"/>
    <mergeCell ref="B59:L59"/>
    <mergeCell ref="A69:L69"/>
    <mergeCell ref="B44:L44"/>
    <mergeCell ref="B41:L41"/>
    <mergeCell ref="A67:L67"/>
    <mergeCell ref="A68:L68"/>
    <mergeCell ref="I2:L2"/>
    <mergeCell ref="K1:L1"/>
    <mergeCell ref="B48:L48"/>
    <mergeCell ref="B51:L51"/>
    <mergeCell ref="A5:L5"/>
    <mergeCell ref="A7:A8"/>
    <mergeCell ref="B7:B8"/>
    <mergeCell ref="D7:G7"/>
    <mergeCell ref="H7:J7"/>
    <mergeCell ref="K7:L7"/>
    <mergeCell ref="B11:L11"/>
    <mergeCell ref="B15:L15"/>
    <mergeCell ref="B26:L26"/>
    <mergeCell ref="B29:L29"/>
    <mergeCell ref="B32:L32"/>
  </mergeCells>
  <pageMargins left="0.31496062992125984" right="0.31496062992125984" top="0.55118110236220474" bottom="0.35433070866141736" header="0.31496062992125984" footer="0.31496062992125984"/>
  <pageSetup paperSize="9" scale="89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Табл. 1.1</vt:lpstr>
      <vt:lpstr>Лист1</vt:lpstr>
      <vt:lpstr>Лист1!Заголовки_для_печати</vt:lpstr>
      <vt:lpstr>'Табл. 1.1'!Заголовки_для_печати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Татаринова</dc:creator>
  <cp:lastModifiedBy>Ольга Анатольевна Дутченко</cp:lastModifiedBy>
  <cp:lastPrinted>2023-10-10T00:34:22Z</cp:lastPrinted>
  <dcterms:created xsi:type="dcterms:W3CDTF">2014-06-06T00:25:55Z</dcterms:created>
  <dcterms:modified xsi:type="dcterms:W3CDTF">2023-10-10T00:34:39Z</dcterms:modified>
</cp:coreProperties>
</file>